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1063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'List1'!$A$2:$H$21</definedName>
  </definedNames>
  <calcPr fullCalcOnLoad="1"/>
</workbook>
</file>

<file path=xl/sharedStrings.xml><?xml version="1.0" encoding="utf-8"?>
<sst xmlns="http://schemas.openxmlformats.org/spreadsheetml/2006/main" count="96" uniqueCount="77">
  <si>
    <t>Sektor</t>
  </si>
  <si>
    <t>Název projektu</t>
  </si>
  <si>
    <t>Realizátor</t>
  </si>
  <si>
    <t>Doba realizace</t>
  </si>
  <si>
    <t>Gesce</t>
  </si>
  <si>
    <t>Popis projektu</t>
  </si>
  <si>
    <t>ČRA</t>
  </si>
  <si>
    <t>MŠMT</t>
  </si>
  <si>
    <t>výroba a dodávky energie</t>
  </si>
  <si>
    <t>Celkem bilaterální projekty</t>
  </si>
  <si>
    <t>Celkem MLP při ZÚ</t>
  </si>
  <si>
    <t>Celkem trilaterální projekty</t>
  </si>
  <si>
    <t>Člověk v tísni, o.p.s.</t>
  </si>
  <si>
    <t>Rozvoj tržního odvětví s bioplynárnami pro zajištění udržitelných zdrojů energie v Kambodži</t>
  </si>
  <si>
    <t>Projekt má za cíl přispět k rozvoji stabilního tržního odvětví s domácími bioplynárnami v sedmi provinciíchKambodži s hlavním důrazem na provincii Takeo.</t>
  </si>
  <si>
    <t xml:space="preserve">Tržní rozvoj služeb pro komunitní živočišnou výrobu </t>
  </si>
  <si>
    <t xml:space="preserve">MZV </t>
  </si>
  <si>
    <t>ČZÚ Praha</t>
  </si>
  <si>
    <t>zdravotnictví</t>
  </si>
  <si>
    <t>Celkem vysílání učitelů</t>
  </si>
  <si>
    <t>Zvyšování kvality vysokého zemědělského školství v Kambodži</t>
  </si>
  <si>
    <t xml:space="preserve">Program sociální péče a inkluzivního vzdělávání pro děti s postižením v provincii Takeo </t>
  </si>
  <si>
    <t xml:space="preserve">Cílem projektu je zvýšit docházku dětí s postižením v cílových oblastech a zvýšit kvalitu školních strategií a předpisů pro inkluzivní vzdělávání postižených dětí. </t>
  </si>
  <si>
    <t>2013-2015</t>
  </si>
  <si>
    <t>2013-2014</t>
  </si>
  <si>
    <t>Magna Děti v tísni, o.p.s.</t>
  </si>
  <si>
    <t>vzdělávání</t>
  </si>
  <si>
    <t>voda a sanitace</t>
  </si>
  <si>
    <t>ostatní sociální služby a infrastruktura</t>
  </si>
  <si>
    <t>Cílem projektu je posílením zaměstnanosti a přidané hodnoty produkce eliminovat chudobu.</t>
  </si>
  <si>
    <t>zemědělství</t>
  </si>
  <si>
    <t>státní správa a občanská společnost</t>
  </si>
  <si>
    <t>2011-2014</t>
  </si>
  <si>
    <t>Charita ČR</t>
  </si>
  <si>
    <t>Záměrem projektu bylo zlepšit úroveň zemědělského vysokoškolského vzdělávání v Kambodži prostřednictvím spolupráce mezi odborníky z České zemědělské univerzity v Praze (ČZU) a Royal University of Agriculture (RUA).</t>
  </si>
  <si>
    <t>Hlavním cílem projektu je přispět k redukci úmrtnosti dětí do 5 let v důsledku podvýživy a posílení prevence poskytováním integrovaného řízení akutní podvýživy v provinciích Takeo, Kandal, Kampong Chhnang a Kampong Speu v Kambodž.</t>
  </si>
  <si>
    <t>Komplexní přístup v prevenci akutní a chronické podvýživy dětí pomocí integrovaného manažmentu řízení akutní podvýživy u dětí do 5 let</t>
  </si>
  <si>
    <t>Přehled projektů ZRS ČR v Kambodži v roce 2014</t>
  </si>
  <si>
    <t>Zlepšení zdraví pro matku a dítě v Kambodži s důrazem na prevenci a léčbu podvýživy</t>
  </si>
  <si>
    <t>Člověk v tísni, o.p.s., Magna Děti v tísni, o.p.s.</t>
  </si>
  <si>
    <t xml:space="preserve">2014-2016 </t>
  </si>
  <si>
    <t>Plánovaný rozpočet 2014 (CZK)</t>
  </si>
  <si>
    <t>Projekt je zaměřen na zkvalitnění zdravotnických služeb pro matky a děti s důrazem na prevenci a léčbu podvýživy.</t>
  </si>
  <si>
    <t>V roce 2013 studuje v ČR 6 vládních stipendistů z Kambodže</t>
  </si>
  <si>
    <t>vládní stipendia</t>
  </si>
  <si>
    <t>Podpořme nejmladší studenty Battambangu</t>
  </si>
  <si>
    <t>Krok za krokem - zvýšení hygienických návyků ve vesnici Smach</t>
  </si>
  <si>
    <t>Podpora hygieny kampusu a studentů Phare Ponleu Selpak</t>
  </si>
  <si>
    <t>Phare Ponleu Selpak (PPS)</t>
  </si>
  <si>
    <t>Malteser International (MI) and Water for Cambodia (WFC)</t>
  </si>
  <si>
    <t xml:space="preserve">Phare Ponleu Selpak se snaží zapojit do vzdělávacího procesu děti od nejnižšího věku, proto vybudoval ve svém areálu mateřskou školu. Z příspěvku ZRS ČR bude dokončen interiér MŠ, dodáno vybavení pro žáky i učitele a zajištěn plat 3 učitelek po dobu 6 měsíců. Současně by měla být zvýšena kvalifikace jedné z učitelek. </t>
  </si>
  <si>
    <t>Cílem projektu je zvýšit mezi obyvatelstvem vesnice Smach povědomí o hygienických návycích a zlepšit hygienické podmínky jednotlivých domácností výstavbou latrín a zajištěním dostatku pitné vody (výstavba studny a dodání pískových filtrů).</t>
  </si>
  <si>
    <t>Hlavním cílem projektu je zlepšení hygienických a bezpečnostních podmínek kampusu Phare Ponle Selpak prostřednictvím rekonstrukce stávajícího sociálního zařízení a zabezpečením elektrických rozvodů. Na stavební úpravy naváže informační kampaň propagující správné hygienické návyky mezi dětmi.</t>
  </si>
  <si>
    <t>2014-2015</t>
  </si>
  <si>
    <t>Sociální harmonizace a podpora obživy v komunitách</t>
  </si>
  <si>
    <t>Rozvoj územního plánování v Kambodži jako nástroj podpory ochrany vlastnictví zranitelných a sociálně vyloučených skupin</t>
  </si>
  <si>
    <t>Podpora udržitelnosti střední odborné JHP školy pro nemajetné v Puoku – region Siem Riep, Kambodža</t>
  </si>
  <si>
    <t>2014-2016</t>
  </si>
  <si>
    <t>Civitas per Populi, o.s.</t>
  </si>
  <si>
    <t>95 000</t>
  </si>
  <si>
    <t>Člověk v tísni, o.p.s./EU</t>
  </si>
  <si>
    <t>Člověk v tísni/EU</t>
  </si>
  <si>
    <t xml:space="preserve">Diakonie ČCE – Středisko humanitární a rozvojové pomoci 
(DČCE-HRP)/Brot für die Welt </t>
  </si>
  <si>
    <t>multisektorové/průřezové</t>
  </si>
  <si>
    <t xml:space="preserve">Smyslem projektu je během dvou let posílit soběstačnost a kapacitu střední technické školy v Puoku pro nemajetné studenty ze zemědělských a zaostalých regionů. </t>
  </si>
  <si>
    <t>Projekt se soustředí na upevňování právního státu a respektování lidských práv se zaměřením na oblast pozemkově právních vztahů a bydlení nejohroženějších obyvatel hlavním městě Phnompenhu.</t>
  </si>
  <si>
    <t>Cílem projektu je snižování chudoby a naplňování práv občanů posilováním a podporováním komunit, aktivizací občanské společnosti, zlepšováním ekonomické situace ohrožených domácností, začleňováním žen a mladých lidí do spolurozhodování.</t>
  </si>
  <si>
    <t>Celkový plánovaný rozpočet (CZK) *</t>
  </si>
  <si>
    <t>Celkem projekty z kambodžského dluhu</t>
  </si>
  <si>
    <t>Výstavba a vybavení zdravotních středisek v provincii Takeo</t>
  </si>
  <si>
    <t>ZÚ Phnompenh</t>
  </si>
  <si>
    <t>Cílem projektu je zlepšení úrovně a dostupnosti zdravotní péče poskytované zdravotnickými zařízeními v provincii Takeo.</t>
  </si>
  <si>
    <t>* U trilaterálních projektů se jedná o rozpočet na celé období včetně spolufinancování.</t>
  </si>
  <si>
    <t>** Vzhledem k tomu, že alokované finanční prostředky jsou v USD, k převodu na CZK byl použit kurz 1 USD = 21 CZK.</t>
  </si>
  <si>
    <t>Celkem 2014 (bez projektu z kambodžského dluhu)</t>
  </si>
  <si>
    <t>5 229 336 **</t>
  </si>
  <si>
    <t>V akademickém roce 2014/15 byla celkem nabídnuta 4 stipendia + 1 dodatečné.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</si>
</sst>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1" fillId="19" borderId="13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 wrapText="1"/>
    </xf>
    <xf numFmtId="0" fontId="1" fillId="19" borderId="14" xfId="0" applyFont="1" applyFill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5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centerContinuous" vertical="center" wrapText="1"/>
      <protection/>
    </xf>
    <xf numFmtId="3" fontId="3" fillId="0" borderId="10" xfId="0" applyNumberFormat="1" applyFont="1" applyBorder="1" applyAlignment="1" applyProtection="1">
      <alignment horizontal="centerContinuous" vertical="center" wrapText="1"/>
      <protection/>
    </xf>
    <xf numFmtId="3" fontId="4" fillId="8" borderId="10" xfId="0" applyNumberFormat="1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left" vertical="center" wrapText="1"/>
    </xf>
    <xf numFmtId="0" fontId="3" fillId="8" borderId="11" xfId="0" applyFont="1" applyFill="1" applyBorder="1" applyAlignment="1">
      <alignment horizontal="center" vertical="center"/>
    </xf>
    <xf numFmtId="3" fontId="5" fillId="8" borderId="10" xfId="0" applyNumberFormat="1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 applyProtection="1">
      <alignment horizontal="center" vertical="center" wrapText="1"/>
      <protection/>
    </xf>
    <xf numFmtId="3" fontId="4" fillId="8" borderId="10" xfId="0" applyNumberFormat="1" applyFont="1" applyFill="1" applyBorder="1" applyAlignment="1">
      <alignment horizontal="center" vertical="center"/>
    </xf>
    <xf numFmtId="3" fontId="3" fillId="24" borderId="10" xfId="0" applyNumberFormat="1" applyFont="1" applyFill="1" applyBorder="1" applyAlignment="1">
      <alignment horizontal="center" vertical="center"/>
    </xf>
    <xf numFmtId="0" fontId="4" fillId="8" borderId="21" xfId="0" applyFont="1" applyFill="1" applyBorder="1" applyAlignment="1">
      <alignment/>
    </xf>
    <xf numFmtId="0" fontId="0" fillId="8" borderId="22" xfId="0" applyFill="1" applyBorder="1" applyAlignment="1">
      <alignment/>
    </xf>
    <xf numFmtId="0" fontId="0" fillId="8" borderId="13" xfId="0" applyFill="1" applyBorder="1" applyAlignment="1">
      <alignment/>
    </xf>
    <xf numFmtId="3" fontId="4" fillId="8" borderId="13" xfId="0" applyNumberFormat="1" applyFont="1" applyFill="1" applyBorder="1" applyAlignment="1">
      <alignment horizontal="center"/>
    </xf>
    <xf numFmtId="0" fontId="0" fillId="8" borderId="14" xfId="0" applyFill="1" applyBorder="1" applyAlignment="1">
      <alignment/>
    </xf>
    <xf numFmtId="0" fontId="7" fillId="0" borderId="23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3" fontId="4" fillId="8" borderId="25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3" fontId="4" fillId="8" borderId="2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8" borderId="17" xfId="0" applyFont="1" applyFill="1" applyBorder="1" applyAlignment="1">
      <alignment horizontal="left" vertical="center" wrapText="1"/>
    </xf>
    <xf numFmtId="0" fontId="4" fillId="8" borderId="10" xfId="0" applyFont="1" applyFill="1" applyBorder="1" applyAlignment="1">
      <alignment horizontal="left" vertical="center" wrapText="1"/>
    </xf>
    <xf numFmtId="0" fontId="4" fillId="8" borderId="25" xfId="0" applyFont="1" applyFill="1" applyBorder="1" applyAlignment="1">
      <alignment horizontal="left" vertical="center" wrapText="1"/>
    </xf>
    <xf numFmtId="0" fontId="5" fillId="8" borderId="17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8" borderId="29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PageLayoutView="0" workbookViewId="0" topLeftCell="A10">
      <selection activeCell="C29" sqref="C29"/>
    </sheetView>
  </sheetViews>
  <sheetFormatPr defaultColWidth="9.140625" defaultRowHeight="12.75"/>
  <cols>
    <col min="1" max="1" width="20.7109375" style="0" customWidth="1"/>
    <col min="2" max="2" width="27.421875" style="0" customWidth="1"/>
    <col min="3" max="3" width="41.28125" style="0" customWidth="1"/>
    <col min="4" max="4" width="14.140625" style="0" customWidth="1"/>
    <col min="5" max="6" width="11.57421875" style="0" customWidth="1"/>
    <col min="7" max="7" width="15.28125" style="0" bestFit="1" customWidth="1"/>
    <col min="14" max="14" width="11.7109375" style="0" customWidth="1"/>
  </cols>
  <sheetData>
    <row r="1" spans="1:8" ht="18.75" thickBot="1">
      <c r="A1" s="67" t="s">
        <v>37</v>
      </c>
      <c r="B1" s="67"/>
      <c r="C1" s="67"/>
      <c r="D1" s="67"/>
      <c r="E1" s="67"/>
      <c r="F1" s="67"/>
      <c r="G1" s="67"/>
      <c r="H1" s="67"/>
    </row>
    <row r="2" spans="1:8" ht="51.75" thickBot="1">
      <c r="A2" s="5" t="s">
        <v>0</v>
      </c>
      <c r="B2" s="6" t="s">
        <v>1</v>
      </c>
      <c r="C2" s="6" t="s">
        <v>5</v>
      </c>
      <c r="D2" s="6" t="s">
        <v>2</v>
      </c>
      <c r="E2" s="7" t="s">
        <v>3</v>
      </c>
      <c r="F2" s="7" t="s">
        <v>41</v>
      </c>
      <c r="G2" s="7" t="s">
        <v>67</v>
      </c>
      <c r="H2" s="8" t="s">
        <v>4</v>
      </c>
    </row>
    <row r="3" spans="1:8" ht="33.75">
      <c r="A3" s="73" t="s">
        <v>18</v>
      </c>
      <c r="B3" s="14" t="s">
        <v>38</v>
      </c>
      <c r="C3" s="25" t="s">
        <v>42</v>
      </c>
      <c r="D3" s="14" t="s">
        <v>39</v>
      </c>
      <c r="E3" s="14" t="s">
        <v>40</v>
      </c>
      <c r="F3" s="15">
        <v>4000000</v>
      </c>
      <c r="G3" s="9">
        <v>15320530</v>
      </c>
      <c r="H3" s="16" t="s">
        <v>6</v>
      </c>
    </row>
    <row r="4" spans="1:8" ht="56.25">
      <c r="A4" s="74"/>
      <c r="B4" s="32" t="s">
        <v>36</v>
      </c>
      <c r="C4" s="33" t="s">
        <v>35</v>
      </c>
      <c r="D4" s="34" t="s">
        <v>25</v>
      </c>
      <c r="E4" s="34" t="s">
        <v>24</v>
      </c>
      <c r="F4" s="44">
        <v>1500000</v>
      </c>
      <c r="G4" s="35">
        <v>3000000</v>
      </c>
      <c r="H4" s="3" t="s">
        <v>6</v>
      </c>
    </row>
    <row r="5" spans="1:8" ht="33.75">
      <c r="A5" s="17" t="s">
        <v>28</v>
      </c>
      <c r="B5" s="32" t="s">
        <v>21</v>
      </c>
      <c r="C5" s="26" t="s">
        <v>22</v>
      </c>
      <c r="D5" s="1" t="s">
        <v>33</v>
      </c>
      <c r="E5" s="1" t="s">
        <v>23</v>
      </c>
      <c r="F5" s="19">
        <v>3000000</v>
      </c>
      <c r="G5" s="2">
        <v>8500000</v>
      </c>
      <c r="H5" s="3" t="s">
        <v>6</v>
      </c>
    </row>
    <row r="6" spans="1:8" ht="45">
      <c r="A6" s="17" t="s">
        <v>8</v>
      </c>
      <c r="B6" s="1" t="s">
        <v>13</v>
      </c>
      <c r="C6" s="18" t="s">
        <v>14</v>
      </c>
      <c r="D6" s="1" t="s">
        <v>12</v>
      </c>
      <c r="E6" s="1" t="s">
        <v>32</v>
      </c>
      <c r="F6" s="19">
        <v>3978600</v>
      </c>
      <c r="G6" s="2">
        <v>20000000</v>
      </c>
      <c r="H6" s="3" t="s">
        <v>6</v>
      </c>
    </row>
    <row r="7" spans="1:8" ht="12.75">
      <c r="A7" s="68" t="s">
        <v>9</v>
      </c>
      <c r="B7" s="69"/>
      <c r="C7" s="69"/>
      <c r="D7" s="69"/>
      <c r="E7" s="69"/>
      <c r="F7" s="45">
        <f>SUM(F3:F6)</f>
        <v>12478600</v>
      </c>
      <c r="G7" s="36"/>
      <c r="H7" s="37"/>
    </row>
    <row r="8" spans="1:8" ht="67.5">
      <c r="A8" s="42" t="s">
        <v>26</v>
      </c>
      <c r="B8" s="1" t="s">
        <v>45</v>
      </c>
      <c r="C8" s="18" t="s">
        <v>50</v>
      </c>
      <c r="D8" s="1" t="s">
        <v>48</v>
      </c>
      <c r="E8" s="20">
        <v>2014</v>
      </c>
      <c r="F8" s="2">
        <v>303210</v>
      </c>
      <c r="G8" s="2">
        <v>303210</v>
      </c>
      <c r="H8" s="4" t="s">
        <v>16</v>
      </c>
    </row>
    <row r="9" spans="1:8" ht="56.25">
      <c r="A9" s="42" t="s">
        <v>27</v>
      </c>
      <c r="B9" s="1" t="s">
        <v>46</v>
      </c>
      <c r="C9" s="18" t="s">
        <v>51</v>
      </c>
      <c r="D9" s="1" t="s">
        <v>49</v>
      </c>
      <c r="E9" s="20">
        <v>2014</v>
      </c>
      <c r="F9" s="2">
        <v>408530</v>
      </c>
      <c r="G9" s="2">
        <v>408530</v>
      </c>
      <c r="H9" s="4" t="s">
        <v>16</v>
      </c>
    </row>
    <row r="10" spans="1:8" ht="67.5">
      <c r="A10" s="42" t="s">
        <v>27</v>
      </c>
      <c r="B10" s="1" t="s">
        <v>47</v>
      </c>
      <c r="C10" s="18" t="s">
        <v>52</v>
      </c>
      <c r="D10" s="1" t="s">
        <v>48</v>
      </c>
      <c r="E10" s="20">
        <v>2014</v>
      </c>
      <c r="F10" s="2">
        <v>272900</v>
      </c>
      <c r="G10" s="2">
        <v>272900</v>
      </c>
      <c r="H10" s="4" t="s">
        <v>16</v>
      </c>
    </row>
    <row r="11" spans="1:8" ht="12.75">
      <c r="A11" s="68" t="s">
        <v>10</v>
      </c>
      <c r="B11" s="69"/>
      <c r="C11" s="69"/>
      <c r="D11" s="69"/>
      <c r="E11" s="70"/>
      <c r="F11" s="54">
        <f>SUM(F8:F10)</f>
        <v>984640</v>
      </c>
      <c r="G11" s="36"/>
      <c r="H11" s="38"/>
    </row>
    <row r="12" spans="1:8" ht="33.75">
      <c r="A12" s="60" t="s">
        <v>18</v>
      </c>
      <c r="B12" s="62" t="s">
        <v>69</v>
      </c>
      <c r="C12" s="62" t="s">
        <v>71</v>
      </c>
      <c r="D12" s="1" t="s">
        <v>12</v>
      </c>
      <c r="E12" s="61" t="s">
        <v>53</v>
      </c>
      <c r="F12" s="65">
        <v>4183469</v>
      </c>
      <c r="G12" s="63" t="s">
        <v>75</v>
      </c>
      <c r="H12" s="64" t="s">
        <v>70</v>
      </c>
    </row>
    <row r="13" spans="1:8" ht="12.75">
      <c r="A13" s="75" t="s">
        <v>68</v>
      </c>
      <c r="B13" s="76"/>
      <c r="C13" s="76"/>
      <c r="D13" s="76"/>
      <c r="E13" s="77"/>
      <c r="F13" s="54">
        <v>4183000</v>
      </c>
      <c r="G13" s="59"/>
      <c r="H13" s="38"/>
    </row>
    <row r="14" spans="1:8" s="13" customFormat="1" ht="67.5">
      <c r="A14" s="17" t="s">
        <v>31</v>
      </c>
      <c r="B14" s="29" t="s">
        <v>54</v>
      </c>
      <c r="C14" s="28" t="s">
        <v>66</v>
      </c>
      <c r="D14" s="52" t="s">
        <v>62</v>
      </c>
      <c r="E14" s="57" t="s">
        <v>57</v>
      </c>
      <c r="F14" s="58">
        <v>916445</v>
      </c>
      <c r="G14" s="53">
        <v>3689895</v>
      </c>
      <c r="H14" s="12" t="s">
        <v>6</v>
      </c>
    </row>
    <row r="15" spans="1:8" s="13" customFormat="1" ht="45">
      <c r="A15" s="17" t="s">
        <v>63</v>
      </c>
      <c r="B15" s="29" t="s">
        <v>55</v>
      </c>
      <c r="C15" s="28" t="s">
        <v>65</v>
      </c>
      <c r="D15" s="52" t="s">
        <v>60</v>
      </c>
      <c r="E15" s="57" t="s">
        <v>53</v>
      </c>
      <c r="F15" s="30">
        <v>893256</v>
      </c>
      <c r="G15" s="53">
        <v>3070875</v>
      </c>
      <c r="H15" s="12" t="s">
        <v>6</v>
      </c>
    </row>
    <row r="16" spans="1:8" s="13" customFormat="1" ht="33.75">
      <c r="A16" s="17" t="s">
        <v>26</v>
      </c>
      <c r="B16" s="29" t="s">
        <v>56</v>
      </c>
      <c r="C16" s="28" t="s">
        <v>64</v>
      </c>
      <c r="D16" s="29" t="s">
        <v>58</v>
      </c>
      <c r="E16" s="55" t="s">
        <v>53</v>
      </c>
      <c r="F16" s="56" t="s">
        <v>59</v>
      </c>
      <c r="G16" s="30">
        <v>4500000</v>
      </c>
      <c r="H16" s="12" t="s">
        <v>6</v>
      </c>
    </row>
    <row r="17" spans="1:8" ht="22.5">
      <c r="A17" s="17" t="s">
        <v>30</v>
      </c>
      <c r="B17" s="10" t="s">
        <v>15</v>
      </c>
      <c r="C17" s="43" t="s">
        <v>29</v>
      </c>
      <c r="D17" s="11" t="s">
        <v>61</v>
      </c>
      <c r="E17" s="27" t="s">
        <v>23</v>
      </c>
      <c r="F17" s="46">
        <v>1200000</v>
      </c>
      <c r="G17" s="11">
        <v>8823263</v>
      </c>
      <c r="H17" s="12" t="s">
        <v>6</v>
      </c>
    </row>
    <row r="18" spans="1:8" ht="12.75">
      <c r="A18" s="68" t="s">
        <v>11</v>
      </c>
      <c r="B18" s="69"/>
      <c r="C18" s="69"/>
      <c r="D18" s="69"/>
      <c r="E18" s="69"/>
      <c r="F18" s="45">
        <f>SUM(F14:F17)</f>
        <v>3009701</v>
      </c>
      <c r="G18" s="36"/>
      <c r="H18" s="39"/>
    </row>
    <row r="19" spans="1:8" ht="56.25">
      <c r="A19" s="42" t="s">
        <v>26</v>
      </c>
      <c r="B19" s="1" t="s">
        <v>20</v>
      </c>
      <c r="C19" s="18" t="s">
        <v>34</v>
      </c>
      <c r="D19" s="1" t="s">
        <v>17</v>
      </c>
      <c r="E19" s="20">
        <v>2014</v>
      </c>
      <c r="F19" s="2">
        <v>1000000</v>
      </c>
      <c r="G19" s="2">
        <v>1000000</v>
      </c>
      <c r="H19" s="4" t="s">
        <v>6</v>
      </c>
    </row>
    <row r="20" spans="1:8" ht="12.75">
      <c r="A20" s="71" t="s">
        <v>19</v>
      </c>
      <c r="B20" s="72"/>
      <c r="C20" s="72"/>
      <c r="D20" s="72"/>
      <c r="E20" s="72"/>
      <c r="F20" s="36">
        <f>SUM(F19:F19)</f>
        <v>1000000</v>
      </c>
      <c r="G20" s="40"/>
      <c r="H20" s="41"/>
    </row>
    <row r="21" spans="1:8" ht="34.5" thickBot="1">
      <c r="A21" s="21" t="s">
        <v>44</v>
      </c>
      <c r="B21" s="22" t="s">
        <v>76</v>
      </c>
      <c r="C21" s="31" t="s">
        <v>43</v>
      </c>
      <c r="D21" s="23"/>
      <c r="E21" s="23"/>
      <c r="F21" s="23"/>
      <c r="G21" s="23"/>
      <c r="H21" s="24" t="s">
        <v>7</v>
      </c>
    </row>
    <row r="22" spans="1:8" ht="13.5" thickBot="1">
      <c r="A22" s="47" t="s">
        <v>74</v>
      </c>
      <c r="B22" s="48"/>
      <c r="C22" s="48"/>
      <c r="D22" s="49"/>
      <c r="E22" s="49"/>
      <c r="F22" s="50">
        <f>F7+F11+F18+F20</f>
        <v>17472941</v>
      </c>
      <c r="G22" s="49"/>
      <c r="H22" s="51"/>
    </row>
    <row r="23" spans="1:3" ht="12.75">
      <c r="A23" s="66" t="s">
        <v>72</v>
      </c>
      <c r="B23" s="66"/>
      <c r="C23" s="66"/>
    </row>
    <row r="24" spans="1:3" ht="12.75">
      <c r="A24" s="66" t="s">
        <v>73</v>
      </c>
      <c r="B24" s="66"/>
      <c r="C24" s="66"/>
    </row>
    <row r="25" spans="1:3" ht="12.75">
      <c r="A25" s="66"/>
      <c r="B25" s="66"/>
      <c r="C25" s="66"/>
    </row>
  </sheetData>
  <sheetProtection/>
  <autoFilter ref="A2:H21"/>
  <mergeCells count="7">
    <mergeCell ref="A1:H1"/>
    <mergeCell ref="A11:E11"/>
    <mergeCell ref="A18:E18"/>
    <mergeCell ref="A20:E20"/>
    <mergeCell ref="A3:A4"/>
    <mergeCell ref="A7:E7"/>
    <mergeCell ref="A13:E13"/>
  </mergeCells>
  <printOptions/>
  <pageMargins left="0.75" right="0.75" top="1" bottom="1" header="0.4921259845" footer="0.492125984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mfedosov</dc:creator>
  <cp:keywords/>
  <dc:description/>
  <cp:lastModifiedBy>jzajicov</cp:lastModifiedBy>
  <cp:lastPrinted>2014-09-11T07:11:31Z</cp:lastPrinted>
  <dcterms:created xsi:type="dcterms:W3CDTF">2012-10-26T07:49:44Z</dcterms:created>
  <dcterms:modified xsi:type="dcterms:W3CDTF">2014-10-10T05:03:55Z</dcterms:modified>
  <cp:category/>
  <cp:version/>
  <cp:contentType/>
  <cp:contentStatus/>
</cp:coreProperties>
</file>