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260" windowHeight="10635" activeTab="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'List1'!$A$2:$H$79</definedName>
    <definedName name="_xlnm.Print_Area" localSheetId="0">'List1'!$A$1:$H$79</definedName>
  </definedNames>
  <calcPr fullCalcOnLoad="1"/>
</workbook>
</file>

<file path=xl/sharedStrings.xml><?xml version="1.0" encoding="utf-8"?>
<sst xmlns="http://schemas.openxmlformats.org/spreadsheetml/2006/main" count="343" uniqueCount="240">
  <si>
    <t>AlphaCon s.r.o.</t>
  </si>
  <si>
    <t xml:space="preserve">Obnova výrobního zařízení malého závodu na zpracování kůží </t>
  </si>
  <si>
    <t xml:space="preserve">Závod na zpracování masa a kůží </t>
  </si>
  <si>
    <t>Cílem projektu byla modernizace výrobního závodu na zpracování kůží, která spočívala jak ve stavební rekonstrukci stávajícího objektu koželužny, tak především v komplexní obnově a úpravě technologického zařízení. Zásadním přínosem realizace tohoto projekt</t>
  </si>
  <si>
    <t>Vybudování v součinnosti s mongolským partnerem nového stavebního objektu pro masokombinát. Český realizátor zajistil aktivní pomoc při přípravě stavby, pomoc při výstavbě nezbytné infrastruktury a všech stavebně-technologických činností nezbytných k příp</t>
  </si>
  <si>
    <t>Podpora sektoru malého a středního podnikání pomoci předání českého know-how a zkušeností (HK ČR – FITPRO)</t>
  </si>
  <si>
    <t>HK ČR</t>
  </si>
  <si>
    <t>Projekt se zaměřil na snížení chudoby, zlepšení výživy a předání znalostí o pěstování zemědělských plodin a zpracování sklizně ve třech komunitách. Věnoval se osvětě v oblasti ochrany přírody a boji s erozí půdy a desertifikací. Plodiny pěstované nejen na</t>
  </si>
  <si>
    <t>Cílem projektu bylo dokončení modernizace drůbežárny Bochog a zvýšení kapacity výroby vajec a masa a zvýšení kapacity odchovu. Dodávky nových technologií umožnily uzavření produkčního cyklu drůbežárny a modernizaci výroby krmných směsí a organických hnoji</t>
  </si>
  <si>
    <t>Projekt přispěl ke zvýšení soběstačnosti v potravinách rostlinného původu a tvorbě pracovních příležitostí v poušti Gobi. Základem projektu bylo vybudování modelové farmy zaměřené na rostlinnou výrobu s komplexním know-how pro pěstování, skladování, přepr</t>
  </si>
  <si>
    <t>Projekt provedl intenzifikaci výroby a modernizaci provozu drůbežárny Bochog. Proběhly dodávky moderních technologií a školení pro předání zkušeností s provozem. Vybavení rekonstruovaných hal pro nosnice moderní klecovou technologií zvýšilo produktivitu p</t>
  </si>
  <si>
    <t>Projekt se zaměřil na zjištění stavu a potřeb v označování hospodářských zvířat s ohledem na konkrétní klimatické a geografické podmínky Mongolska. Cílem projektu bylo zlepšení situace v oblasti evidence hospodářských zvířat, tak aby byl možno sledovat chov.</t>
  </si>
  <si>
    <t>Zajištění a zpřístupnění vzdělání dětem předškolního věku formou interaktivního radiovysílání ve vybraných komunitách kraje Bulgan. Tento způsob vyučování je určen dětem z odlehlých oblastí, které nemají přístup k předškolní výuce. Zlepšení životní úrovně</t>
  </si>
  <si>
    <t>Iniciace výměny informací a celkové zviditelnění problematiky a závažnosti problémů v socio-zdravotní oblasti v Mongolsku; aktivity navazují na projekt „Příprava a zavedení studijního programu sociální práce“. Jednou z aktivit projektu bylo zřízení telefo</t>
  </si>
  <si>
    <t>Projekt byl zaměřen zejména na zlepšení sociální a ekonomické situace zranitelných skupin obyvatelstva a posílení integrace do společnosti prostřednictvím zavedení studijního programu Sociální práce, posílením kapacit odpovědných pracovníků a zvýšením dos</t>
  </si>
  <si>
    <t xml:space="preserve">Charita ČR </t>
  </si>
  <si>
    <t xml:space="preserve">Podpora rozvoje pedagogicko-psychologického poradenství v Mongolsku (Informační a komunikační platforma pro sektor sociálně-zdravotní (Charita ČR) Iniciace výměny informací a celkové zviditelnění problematiky a závažnosti problémů v socio-zdravotní oblasti v Mongolsku; aktivity navazují na projekt „Příprava a zavedení studijního programu sociální práce“. Jednou z aktivit projektu bylo zřízení telefonní linky, prostřednictvím jíž jsou mongolským občanům pobývajícím/pracujícím v ČR poskytovány informace v mongolském jazyce. 
Příprava a zavedení studijního programu sociální práce.
</t>
  </si>
  <si>
    <t>Khanzaa s.r.o.</t>
  </si>
  <si>
    <t>ČIN VAN Konstrakšn</t>
  </si>
  <si>
    <t>Adra</t>
  </si>
  <si>
    <t>ČZU</t>
  </si>
  <si>
    <t>zemědělství</t>
  </si>
  <si>
    <r>
      <t>2007</t>
    </r>
    <r>
      <rPr>
        <sz val="8"/>
        <color indexed="8"/>
        <rFont val="Arial"/>
        <family val="2"/>
      </rPr>
      <t>–2009</t>
    </r>
  </si>
  <si>
    <t>Dodávka vodárenských zařízení (technologie úpravy vody včetně čerpacích zařízení případně i včetně nových vodních zdrojů) pro oblasti s nedostatkem pitné vody pro zabezpečení a zajištění vodních zdrojů ve vybraných somonech tak, aby zásobovaly obyvatelstv</t>
  </si>
  <si>
    <t>Zkvalitnění výstupu odpadní vody vznikající při výrobě v kožedělném závodě v Darchanu. Vyvinut nový netradiční způsob čistění odpadních vod z koželužen (patentován a aplikován v praktickém provozu). Závod plánuje rozšíření svých výrobních kapacit, což dáv</t>
  </si>
  <si>
    <t>Geotest</t>
  </si>
  <si>
    <t>ČGS</t>
  </si>
  <si>
    <t>Čemus</t>
  </si>
  <si>
    <t>Zdravotni centrum Úřadu guvernéra</t>
  </si>
  <si>
    <t xml:space="preserve">občanská společnost </t>
  </si>
  <si>
    <t>Mongolsko - projekty rozvojové spolupráce</t>
  </si>
  <si>
    <t>Tři části: a) výzkumně aplikační, během níž byla zpracována analýza proveditelnosti možných reintegračních a stabilizačních projektů, b) analýzy mechanismu náboru mongolských pracovníků do Jižní Koreje s cílem možného využití pro potřeby českého systému p</t>
  </si>
  <si>
    <t>MV</t>
  </si>
  <si>
    <t>Sektor</t>
  </si>
  <si>
    <t>Název projektu</t>
  </si>
  <si>
    <t>Realizátor</t>
  </si>
  <si>
    <t>Doba realizace</t>
  </si>
  <si>
    <t>Gesce</t>
  </si>
  <si>
    <t>Popis projektu</t>
  </si>
  <si>
    <t>Člověk v tísni</t>
  </si>
  <si>
    <t>2011-2013</t>
  </si>
  <si>
    <t>ČRA</t>
  </si>
  <si>
    <t>Vládní stipendia</t>
  </si>
  <si>
    <t>MŠMT</t>
  </si>
  <si>
    <t>Česká zemědělská univerzita v Praze</t>
  </si>
  <si>
    <t>Celkový plánovaný rozpočet (USD)*</t>
  </si>
  <si>
    <t>Celkový plánovaný rozpočet (CZK)</t>
  </si>
  <si>
    <t>obchod a služby</t>
  </si>
  <si>
    <t>Zavedení standardů pro měření času a korekce národních primárních standardů pro měření délky</t>
  </si>
  <si>
    <t>Cílem projektu je implementace přesných světových standardů pro měření v Mongolsku</t>
  </si>
  <si>
    <t xml:space="preserve">sociální infrastruktura a ostatní služby </t>
  </si>
  <si>
    <t>Úřad pro technickou normalizaci, metrologii a státní zkušebnictví</t>
  </si>
  <si>
    <t>2010 - 2012</t>
  </si>
  <si>
    <t>2011 - 2013</t>
  </si>
  <si>
    <t>zásobování vodou a sanitace</t>
  </si>
  <si>
    <t>Rehabilitace nefunkčních vodních zdrojů pro zásobování města Ulánbátaru pitnou vodou</t>
  </si>
  <si>
    <t>Projekt je zaměřený na zlepšení stavu 69 vrtaných studní představujících hlavní zdroj pitné vody pro hlavní město Ulánbátar.</t>
  </si>
  <si>
    <t>Záchrana ohrožených druhů mongolské fauny (koně Převalského) v chráněných oblastech západního Mongolska v kontextu sociálně ekonomického rozvoje</t>
  </si>
  <si>
    <t>Projekt propojuje snahu ZOO Praha při záchraně koně Převalského a jeho návratu do původních biotypů v západním Mongolsku a rozvojové aktivity ČR v regionu.</t>
  </si>
  <si>
    <t xml:space="preserve">ZOO Praha </t>
  </si>
  <si>
    <t>výroba a dodávky energie</t>
  </si>
  <si>
    <t>Modernizace velínu a zařízení měření a regulace chemické úpravny vody pro elektrárnu č. 4 v Ulánbátaru</t>
  </si>
  <si>
    <t>Cílem projektu je zvýšit kvalitu vody instalací spolehlivého přístrojového vybavení pro chemickou úpravu vody a zajistit dostatečné množství vody do systému ústředního topení pro Ulánbátarský region.</t>
  </si>
  <si>
    <t xml:space="preserve">Bohemia Muller s.r.o. </t>
  </si>
  <si>
    <t>vzdělávání</t>
  </si>
  <si>
    <t>Průzkum znečištění a návrh sanace v průmyslovém aerálu Hargia, Ulánbátar</t>
  </si>
  <si>
    <t>Záměrem projektu je zlepšení stavu pracovního a životního prostředí a snížení rizika poškození zdraví obyvatel distriktu Khan-Uul Khoroo v Ulánbátaru</t>
  </si>
  <si>
    <t>Dekonta a.s.</t>
  </si>
  <si>
    <t>Vybudování nových zdrojů vody pro venkovské oblasti Zalugiin Gol a Ulaan Tolgoj v širší oblasti města Erdenet</t>
  </si>
  <si>
    <t>Celkem bilaterální projekty</t>
  </si>
  <si>
    <t>x</t>
  </si>
  <si>
    <t>Malé lokální projekty (MLP) při ZÚ</t>
  </si>
  <si>
    <t>Celkem MLP při ZÚ</t>
  </si>
  <si>
    <t>Aktivity na podporu obchodu v rozvojových zemích - Program "Aid for Trade"</t>
  </si>
  <si>
    <t>MPO</t>
  </si>
  <si>
    <t>Podpora rozvoje obchodu v oblasti energetiky a důlního průmyslu předáním českého know how</t>
  </si>
  <si>
    <t>Návrh modernizace řízení tepelné elektrárny v Erdenetu</t>
  </si>
  <si>
    <t>Grandera a.s.</t>
  </si>
  <si>
    <t xml:space="preserve">Expertní pomoc při návrhu nového bloku tepelné elektrárny </t>
  </si>
  <si>
    <t>Pomůcky pro školu zrakově psotižených dětí v Ulánbátáru</t>
  </si>
  <si>
    <t>Nápus školního mikrobusu a oprava střechy žákovské ubytovny</t>
  </si>
  <si>
    <t>Nákup automobilu pro zajišťování služeb - surovin, zařízení pro domácnost, potravin, právní a lékařských konzultací - osobám se zdravotním postižením</t>
  </si>
  <si>
    <t>Cyklus seminářů o zahradnictví a sadaření</t>
  </si>
  <si>
    <t xml:space="preserve">Podpora zrakově postižených dětí </t>
  </si>
  <si>
    <t>Nákup vybavení školních pomůcek, nástrojů na rehabilitaci a kuchyňského vybavení do školy pro zrakově postižené děti</t>
  </si>
  <si>
    <t>Cílem projektu je zlepšení životních podmínek žáků v internátní škole - nákup minibusu a oprava střechy</t>
  </si>
  <si>
    <t>Poskytnutí mobilní jednotky zajišťování nákupů, odvozů k lékaři, apod</t>
  </si>
  <si>
    <t>Poskytnutí cyklu přednášek a školení - zahradnictví a sadařství</t>
  </si>
  <si>
    <t>Nákup učebních pomůcek pro nevidomé</t>
  </si>
  <si>
    <t>Mongolian Blind Students / Charita ČR</t>
  </si>
  <si>
    <t>Gurvajsajchan primary school, provincie Dundgovi</t>
  </si>
  <si>
    <t>Ulaanbaatar City, Songino Khairkhan District, NGO „Tumur Foundation"</t>
  </si>
  <si>
    <t>Nogoon Khurem“  - NGO for garden makers, Ulaanbaataar</t>
  </si>
  <si>
    <t>Mongolian blind of students in 16th particular school</t>
  </si>
  <si>
    <t xml:space="preserve">MZV </t>
  </si>
  <si>
    <t>Rozvoj managementu vodních zdrojů v regionu Chovsgul</t>
  </si>
  <si>
    <t>Cílem projektu je zlepšení systému zásobování pitnou vodou v provincii Chovsgul, který by uspokojil aktuální i výhledovou potřebu města a to jak z hlediska kvality dodávané vody, tak i jejího objemu.</t>
  </si>
  <si>
    <t>Zvyšování kvality výuky na Mongolské státní zemědělské univerzitě</t>
  </si>
  <si>
    <t>2012 - 2013</t>
  </si>
  <si>
    <t>Cílem projektu je prostřednictvím předávání zkušeností vysokoškolských pedagogů zvýšit kvalitu výuky na Mongoslské státní zemědělské univerzitě</t>
  </si>
  <si>
    <t>Cílem projektu je prostřednictvím předávání zkušeností vysokoškolských pedagogů zvýšit kvalitu výuky oborů souvisejících s elektrickými pohony na Mongolian University of Science and Technology</t>
  </si>
  <si>
    <t>ČVUT Praha</t>
  </si>
  <si>
    <t xml:space="preserve">ostatní </t>
  </si>
  <si>
    <t>2013 - 2015</t>
  </si>
  <si>
    <t>Rozvoj zemědělských a zpracovatelských oborů v oblastech s vysokou mírou nezaměstannosti</t>
  </si>
  <si>
    <t>2011 - 2012</t>
  </si>
  <si>
    <t xml:space="preserve">Podpora dostupného školícího systému pro pastevce </t>
  </si>
  <si>
    <t>Charita ČR</t>
  </si>
  <si>
    <t>V akademickém roce 2012/13 bylo Mongolsku nabídnuto 4 vládní stipendia, v roce 2013/14 5 vládních stipendií.</t>
  </si>
  <si>
    <t>V roce 2012 studuje v ČR 14 vládních stipendistů z Mongolska.</t>
  </si>
  <si>
    <t>Cílem projektu je posílení kvality a dostupnosti primárních zdravotnických služeb pro příslušníky venkovských a pasteveckých komunit v provincii Zavchan</t>
  </si>
  <si>
    <t>Při ústředních nemocnicích jsou zřízeny mobilní ordinace, v podobě terénního automobilu vybaveného potřebnými přístroji a materiálem, který v pravidelných cyklech objíždí všechny okresy v daných provinciích</t>
  </si>
  <si>
    <t>Zvýšení dostupnosti zdravotní péče ve venkovských oblastech západního a jižního Mongolska</t>
  </si>
  <si>
    <t>Projekt je zaměřen na odborné poradenství a distrubuci zemědělských výstupů.</t>
  </si>
  <si>
    <t>Cílem projektu bylo zvýšit kvalifikaci a možnost uplatnění se na trhu práce lidem v zemědělských a zpracovatelských oborech v severní části Centrálního regionu Mongolska</t>
  </si>
  <si>
    <t>3 187 530 (dosavadní realizace)</t>
  </si>
  <si>
    <t>Vodní Zdroje, a.s.</t>
  </si>
  <si>
    <t>Cílem projektu bylo zajistit udržitelným způsobem zásobování pitnou i užitkovou vodou v oblastech Zalugiin Gol a Ulaan Tolgoi, a to realizací šestnácti nových vrtaných studní</t>
  </si>
  <si>
    <t>Geomin družstvo, a.s.</t>
  </si>
  <si>
    <t>Podpora učňovského zemědělského vzdělávání v Centru odborného vzdělávání v Darkhanu, Mongolsko</t>
  </si>
  <si>
    <t>Projekt přispěl k řešení problému nedostatku kvalifikovaných prakticky orientovaných odborníků v oblasti zemědělské výroby</t>
  </si>
  <si>
    <t>Inovace výuky elektrických pohonů v bakalářské a magisterské etapě studia na Mongolian University of Science and Technology</t>
  </si>
  <si>
    <t>Geologické mapování 1 : 50 000 a zhodnocení ekonomického potenciálu vybrané oblasti Západního Mongolska</t>
  </si>
  <si>
    <t>2011 - 2013</t>
  </si>
  <si>
    <t>Rozvoj institucializovaného odborného zemědělského poradenství v pouštním regionu Gobi</t>
  </si>
  <si>
    <t>Charita ČR, GEOtest, ???</t>
  </si>
  <si>
    <t>2011-2012, hlavní fáze 2013 - 2016</t>
  </si>
  <si>
    <t>Projekt je zaměřen na zvýšení odborné způsobilosti pastevců, východ MNG</t>
  </si>
  <si>
    <t>Česká geologická služba</t>
  </si>
  <si>
    <t xml:space="preserve">Ekologický audit těženého ložiska Cu-Mo rud Erdenet </t>
  </si>
  <si>
    <t xml:space="preserve">Cílem projektu je průzkum ložiska rud s ohledem na případnou ekologickou zátěž těžby </t>
  </si>
  <si>
    <t>2003 - 2005</t>
  </si>
  <si>
    <t>Cílem projektu byla pomoc při stanovování pravidel a nástrojů podpory sektoru malého a středního podnikání a v jeho rámci vytváření nových pracovních míst. Konkrétními výstupy projektu založeného na předávání know-how a výměně zkušeností byly semináře a kulaté stoly v Mongolsku a studijní pobyt mongolských expertů v ČR.</t>
  </si>
  <si>
    <t xml:space="preserve">Řešení problémů v zásobování vodou v oblasti města Mandalgobi v aimaku Dundhobi vybudováním typizovaného vodárenského zařízení. Předáno funkční vodárenské zařízení konečnému příjemci. </t>
  </si>
  <si>
    <t>2002 - 2005</t>
  </si>
  <si>
    <t xml:space="preserve">Zkvalitnění výstupu při výrobě cementu -  ekologicky a zdravotně nezávadné ovzduší, kvalitnější výrobek. Zlepšení ekonomiky provozu, a to implementací požadované technologie a její provozní optimalizace. </t>
  </si>
  <si>
    <t>2005 - 2006</t>
  </si>
  <si>
    <t>2006 - 2010</t>
  </si>
  <si>
    <t>2007-2010</t>
  </si>
  <si>
    <t>2006 - 2009</t>
  </si>
  <si>
    <t>2007 - 2009</t>
  </si>
  <si>
    <t>2006 - 2008</t>
  </si>
  <si>
    <t>Zásobování města Erdenet a jeho okolí pitnou vodou</t>
  </si>
  <si>
    <t>2008-2009</t>
  </si>
  <si>
    <t>2008-2010</t>
  </si>
  <si>
    <t>2006 - 2011</t>
  </si>
  <si>
    <t>2009-2010</t>
  </si>
  <si>
    <t>Reintegrační a stabilizační aktivity ČR v Mongolsku  (MV)</t>
  </si>
  <si>
    <t xml:space="preserve">Geologické práce v Mongolsku - hydrogeologické práce, boj proti desertifikaci v kraji Dornogobi </t>
  </si>
  <si>
    <t>Geologické mapování vybraných oblastí Mongolska v měřítku  1: 50 000</t>
  </si>
  <si>
    <t>Posouzení environmentální rizik kontaminace rtutí při těžbě ložisek v povodí řeky Selenge</t>
  </si>
  <si>
    <t>Obnova a zajištění vodních zdrojů v polopouštních oblastech provincie Suchbátar</t>
  </si>
  <si>
    <t>Řešení krizové situace v zásobování vodou ve vzdálených somonech v provincii Bulgan</t>
  </si>
  <si>
    <t>Technická a technologická podpora pro odstranění ekologických zátěží vzniklých při nelegální těžbě v centrální části Mongolska</t>
  </si>
  <si>
    <t xml:space="preserve">Zajištění zdrojů a dodávek pitné vody v nově osídlovaných částech města Ulánbátar                                               </t>
  </si>
  <si>
    <t>2008 - 2010</t>
  </si>
  <si>
    <t>2003-2005</t>
  </si>
  <si>
    <t>2003-2006</t>
  </si>
  <si>
    <t>2001-2005</t>
  </si>
  <si>
    <t>2006-2009</t>
  </si>
  <si>
    <t>2007-2009</t>
  </si>
  <si>
    <t>2006-2010</t>
  </si>
  <si>
    <t xml:space="preserve">Modernizace zdravotnického střediska Khaszagunur pro ošetřování rodin a dětí v Jamaku                                 </t>
  </si>
  <si>
    <t xml:space="preserve">Modernizace nemocnice ve městě Khatgal                                        </t>
  </si>
  <si>
    <t xml:space="preserve">Zajištění zdroje pitné vody pro nemocnici, obec Chužirt                                   </t>
  </si>
  <si>
    <t xml:space="preserve">Zajištění zdroje užitkové vody pro mateřskou školu v Chužirtu                                                                                           </t>
  </si>
  <si>
    <t xml:space="preserve">Modernizace kuchyňského zařízení a elektroinstalace v nemocnici v Chužirtu                                                                                       </t>
  </si>
  <si>
    <t xml:space="preserve">Vybudování šicí dílny pro invalidy v Ulánbátaru                                                                                </t>
  </si>
  <si>
    <t xml:space="preserve">Modernizace zdravotního centra (Bayan Ulgii)                                                        </t>
  </si>
  <si>
    <t>Zřízení mobilního zdravotního střediska pro nomádské obyvatele provincie                                                                                                          Ulánbátar</t>
  </si>
  <si>
    <t xml:space="preserve">Podpora rozvoje pedagogicko-psychologického poradenství v Mongolsku                                                        </t>
  </si>
  <si>
    <t>2010-2012</t>
  </si>
  <si>
    <t>Transformační finanční a ekonomická spolupráce</t>
  </si>
  <si>
    <t xml:space="preserve">Pomoc při modernizaci dětského centra pro vzdělávání opuštěných dětí, rekonstrukce kuchyně </t>
  </si>
  <si>
    <t xml:space="preserve">rekonstrukce kuchyně </t>
  </si>
  <si>
    <t xml:space="preserve">Zvýšení počtu pracovních míst tělesně postiženým osobám </t>
  </si>
  <si>
    <t>Pomoc při modernizaci nemocnice v Rinchinlumb, zpracování projektu opravy ústředního topení, dodávka zařízení a montáž</t>
  </si>
  <si>
    <t>Zpracování projektu opravy ústředního topení, dodávka zařízení a montáž</t>
  </si>
  <si>
    <t>The establishment of two sets of mobile health centers for the nomadic inhabitants of the province of the Gobi Altaj and nomadic herders</t>
  </si>
  <si>
    <t>Developing hope hospice service</t>
  </si>
  <si>
    <t>Nemocnice v somonu Bugat</t>
  </si>
  <si>
    <t>Vybaveno rozkládacími lůžky, polohovacími lůžky, dýchacími kyslíkovými přístroji, odhleňovacími přístroji a hygienickými potřebami a mikrobusem</t>
  </si>
  <si>
    <t>Zřízení vlastního zdroje vody</t>
  </si>
  <si>
    <t>Zásobování vodou pro střední školu v somonu Erdenburen</t>
  </si>
  <si>
    <t>Předmětem projektu je analýza znečištění, odvoz kalů a kontaminovaných zemin a jejich bezpečné uskladnění.</t>
  </si>
  <si>
    <t xml:space="preserve">Instalace kontejneru, stavebně upraveného. Doplněno základním vybavením (3 lůžka, skříňky, stůl a židle) a základním zdravotním vybavením. Vlastní generátor. </t>
  </si>
  <si>
    <t>Výměnná odborná stáž pracovníků státní správy</t>
  </si>
  <si>
    <t>Zřízení mobilního zdravotního střediska pro nomádské obyvatele provincie (Umnugobi  somon Khurmen / ZÚ Ulánbátar)</t>
  </si>
  <si>
    <t>Modernizace zdravotního centra (Bayan Ulgii) (Khaanzaa, s.r.o.)</t>
  </si>
  <si>
    <t>Modernizace zdravotnického střediska Khaszagunur pro ošetřování rodin a dětí v Jamaku (Zdravotní středisko Kharzagnuur)</t>
  </si>
  <si>
    <t>Modernizace nemocnice ve městě Khatgal (Městská rada)</t>
  </si>
  <si>
    <t>Řešení krizové situace v zásobování vodou ve vzdálených somonech v provincii Bulgan (Vodní zdroje, a.s.)</t>
  </si>
  <si>
    <t>Obnova a zajištění vodních zdrojů v polopouštních oblastech provincie Suchbátar (Geomin družstvo)</t>
  </si>
  <si>
    <t>Čistička odpadních vod v kožedělném závodě v Darchanu (Eurosound, s.r.o. Praha)</t>
  </si>
  <si>
    <t>Zajištění zdrojů a dodávek pitné vody v nově osídlovaných částech města Ulánbátar (Vodní zdroje, a.s.)</t>
  </si>
  <si>
    <t>Zásobování města Erdenet a jeho okolí pitnou vodou (Geomin družstvo)</t>
  </si>
  <si>
    <t>Geologické práce v Mongolsku - hydrogeologické práce, boj proti desertifikaci v kraji Dornogobi (Geomin družstvo)</t>
  </si>
  <si>
    <t>Geologické mapování vybraných oblastí Mongolska v měřítku                      1: 50 000 (ČGS)</t>
  </si>
  <si>
    <t>Řešení systému zásobování vodou v oblasti Mandalgobi (Geotest Brno, a.s.)</t>
  </si>
  <si>
    <t>Dodávka vodohospodářských celků pro oblasti s nedostatkem pitné vody (Geotest, a.s. Brno)</t>
  </si>
  <si>
    <t>Zajištění zdroje užitkové vody pro mateřskou školu v Chužirtu (ČEMUS, s.r.o.)</t>
  </si>
  <si>
    <t xml:space="preserve">Zajištění zdroje pitné vody pro nemocnici, obec Chužirt (Zdravotní centrum při Úřadu guvernéra provincie)                                 </t>
  </si>
  <si>
    <t>Socioekonomická stabilizace geograficky a sociálně odloučených komunit (Charita ČR)</t>
  </si>
  <si>
    <t>Informační a komunikační platforma pro sektor sociálně-zdravotní (Charita ČR)</t>
  </si>
  <si>
    <t>Příprava a zavedení studijního programu sociální práce (Charita ČR)</t>
  </si>
  <si>
    <t>Modernizace kuchyňského zařízení a elektroinstalace v nemocnici v Chužirtu (Khaanzaa, s.r.o.)</t>
  </si>
  <si>
    <t>Vybudování šicí dílny pro invalidy v Ulánbátaru (ČIN VAN Konstrakšn, s.r.o).</t>
  </si>
  <si>
    <t xml:space="preserve">Modernizace pohonů a řízení bloku elektrárny č. 4 v Ulánbátaru (ZAT a.s. Příbram)   </t>
  </si>
  <si>
    <t xml:space="preserve">Mongolsko – Zřízení technoparku pro výuku točivých strojů na Mongolské univerzitě (ZAT a.s. Příbram) </t>
  </si>
  <si>
    <t>Modernizace pohonů a řízení bloku elektrárny č. 4 a zřízení školícího střediska při Vysoké škole v Ulanbataru (ZAT a.s. Příbram)</t>
  </si>
  <si>
    <t>Zlepšení rostlinné produkce v provincii Dornogobi (ADRA o. s.)</t>
  </si>
  <si>
    <t>Označování zvířat v Centrálním regionu (ČZU Praha)</t>
  </si>
  <si>
    <t>Podpora výroby vajec a drůbežího masa v drůbežárně Bochog (AlphaCon, spol. s r. o.)</t>
  </si>
  <si>
    <t>Obnovení rostlinné výroby v semiaridních oblastech severní Gobi (Mendelova zemědělská a lesnická univerzita v Brně)</t>
  </si>
  <si>
    <t>Pomoc při zvýšení výroby vajec a drůbežího masa v Mongolsku (AlphaCon, spol. s r.o.)</t>
  </si>
  <si>
    <t>Průzkum znečištění a návrh sanace v průmyslovém areálu Hargia v Ulánbátaru (Dekonta, a.s.)</t>
  </si>
  <si>
    <t>Technická a technologická podpora pro odstranění ekologických zátěží vzniklých při nelegální těžbě v centrální části Mongolska (Geomin družstvo)</t>
  </si>
  <si>
    <t>Posouzení environmentální rizik kontaminace rtutí při těžbě ložisek v povodí řeky Selenge (Geomin družstvo)</t>
  </si>
  <si>
    <t>Pomoc při modernizaci a ekologickém odsíření vápenky Chutul (Eurosound s.r.o. Praha)</t>
  </si>
  <si>
    <t xml:space="preserve">Vydání skript pro studenty ze sociálně slabých rodin </t>
  </si>
  <si>
    <t xml:space="preserve">Cílem projektu je pomoc sociálně slabým studentům </t>
  </si>
  <si>
    <t>(Vzdělávací středisko katolické komunity / ZÚ Ulánbátar)</t>
  </si>
  <si>
    <t>Počítačové centrum pro mládež z nejchudších periferních vrstev Ulánbátaru</t>
  </si>
  <si>
    <t>Cílem projektu je zvýšit počítačovou gramotnost nejchudších vrstev obyvatel Ulánbátaru</t>
  </si>
  <si>
    <t xml:space="preserve">Budhistická univerzita </t>
  </si>
  <si>
    <t xml:space="preserve">Vybudování počítačového školícího centra pro mladé lámy (Ulánbátar) </t>
  </si>
  <si>
    <t>Cílem projektu je podpora počítačové gramotnosti v oblati vzdělávání budhistických lámů</t>
  </si>
  <si>
    <t>Tectra a.s.</t>
  </si>
  <si>
    <t xml:space="preserve">Dodávka vybavení pro laboratoř elektrických točivých strojů Mongolské technické univerzity </t>
  </si>
  <si>
    <t xml:space="preserve">Cílem projektu je zkvalitnění výuky na Mongolské technické univerzitě </t>
  </si>
  <si>
    <t xml:space="preserve">Zvýšení kvality a dostupnosti primární zdravotní péče ve venkovských oblastech </t>
  </si>
  <si>
    <t xml:space="preserve">Hospimed </t>
  </si>
  <si>
    <r>
      <t>Prostřednictvím detailního terénního geologického mapování a geochemického/ložiskového průzkumu vytvoření pěti mapových listů v měřítku 1: 50 000, pokrývajících plochu 1769,65 km</t>
    </r>
    <r>
      <rPr>
        <vertAlign val="superscript"/>
        <sz val="8"/>
        <color indexed="8"/>
        <rFont val="Arial"/>
        <family val="2"/>
      </rPr>
      <t>2</t>
    </r>
  </si>
  <si>
    <t xml:space="preserve">životní prostředí </t>
  </si>
  <si>
    <t>Eurosound</t>
  </si>
  <si>
    <t xml:space="preserve">průmysl a těžba </t>
  </si>
  <si>
    <t>Vyřešení automatizace provozu vykládky uhlí a soustavy pásových dopravníků v elektrárně a jejich řízení z operátorské stanice umístěné v dozorně. Nasazením počítačového řídícího systému a plnou automatizací provozu soustavy pásových dopravníků v elektrárn</t>
  </si>
  <si>
    <t>Vybavení laboratoří moderním zařízením a jejím propojením s Tepelnou elektrárnou č. 4 v Ulanbataru s  tím, že laboratoř kromě výuky studentů (kvalitní specialisté v oblasti elektrotechniky) rovněž školí budoucí revizní techniky pro elektrárnu. Dále je vyu</t>
  </si>
  <si>
    <t>Plná automatizace technologického zařízení na elektrárně č. 4, dodávky potřebných dílů, instalace kompletních optických a metalických sítí na přenos signálů, dodávka a montáž řídícího centra v provozu zásobování uhlím a zauhlováním elektrárny. Dodávka ško</t>
  </si>
  <si>
    <t>ZAT Příbram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</si>
</sst>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\ &quot;Kč&quot;"/>
    <numFmt numFmtId="168" formatCode="[$¥€-2]\ #\ ##,000_);[Red]\([$€-2]\ #\ ##,000\)"/>
    <numFmt numFmtId="169" formatCode="#,##0\ _K_č"/>
    <numFmt numFmtId="170" formatCode="#,##0_ ;[Red]\-#,##0\ "/>
  </numFmts>
  <fonts count="28">
    <font>
      <sz val="10"/>
      <name val="Arial"/>
      <family val="0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0"/>
      <name val="Arial CE"/>
      <family val="2"/>
    </font>
    <font>
      <sz val="8"/>
      <name val="Arial"/>
      <family val="2"/>
    </font>
    <font>
      <vertAlign val="superscript"/>
      <sz val="8"/>
      <color indexed="8"/>
      <name val="Arial"/>
      <family val="2"/>
    </font>
    <font>
      <sz val="8"/>
      <color indexed="6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6" fillId="0" borderId="0">
      <alignment/>
      <protection/>
    </xf>
    <xf numFmtId="0" fontId="0" fillId="0" borderId="0">
      <alignment horizontal="left" vertical="top"/>
      <protection/>
    </xf>
    <xf numFmtId="0" fontId="6" fillId="0" borderId="0">
      <alignment/>
      <protection/>
    </xf>
    <xf numFmtId="0" fontId="24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 wrapText="1"/>
    </xf>
    <xf numFmtId="3" fontId="3" fillId="24" borderId="10" xfId="0" applyNumberFormat="1" applyFont="1" applyFill="1" applyBorder="1" applyAlignment="1">
      <alignment horizontal="center" vertical="center" wrapText="1"/>
    </xf>
    <xf numFmtId="167" fontId="3" fillId="24" borderId="10" xfId="0" applyNumberFormat="1" applyFont="1" applyFill="1" applyBorder="1" applyAlignment="1">
      <alignment horizontal="center" vertical="center" wrapText="1"/>
    </xf>
    <xf numFmtId="167" fontId="3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4" fillId="24" borderId="0" xfId="0" applyFont="1" applyFill="1" applyAlignment="1">
      <alignment/>
    </xf>
    <xf numFmtId="0" fontId="3" fillId="0" borderId="13" xfId="0" applyFont="1" applyBorder="1" applyAlignment="1">
      <alignment horizontal="center" vertical="center" wrapText="1"/>
    </xf>
    <xf numFmtId="3" fontId="3" fillId="0" borderId="10" xfId="48" applyNumberFormat="1" applyFont="1" applyFill="1" applyBorder="1" applyAlignment="1">
      <alignment horizontal="center" vertical="center"/>
      <protection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3" fontId="0" fillId="0" borderId="10" xfId="48" applyNumberFormat="1" applyFont="1" applyFill="1" applyBorder="1" applyAlignment="1">
      <alignment horizontal="center" vertical="center" wrapText="1"/>
      <protection/>
    </xf>
    <xf numFmtId="170" fontId="25" fillId="0" borderId="10" xfId="47" applyNumberFormat="1" applyFont="1" applyFill="1" applyBorder="1" applyAlignment="1">
      <alignment horizontal="center" vertical="center" wrapText="1"/>
      <protection/>
    </xf>
    <xf numFmtId="0" fontId="25" fillId="0" borderId="10" xfId="48" applyFont="1" applyFill="1" applyBorder="1" applyAlignment="1">
      <alignment horizontal="center" vertical="center" wrapText="1"/>
      <protection/>
    </xf>
    <xf numFmtId="3" fontId="25" fillId="0" borderId="10" xfId="48" applyNumberFormat="1" applyFont="1" applyFill="1" applyBorder="1" applyAlignment="1">
      <alignment horizontal="center" vertical="center" wrapText="1"/>
      <protection/>
    </xf>
    <xf numFmtId="3" fontId="25" fillId="0" borderId="10" xfId="49" applyNumberFormat="1" applyFont="1" applyFill="1" applyBorder="1" applyAlignment="1">
      <alignment horizontal="left" vertical="center" wrapText="1" shrinkToFit="1"/>
      <protection/>
    </xf>
    <xf numFmtId="0" fontId="25" fillId="0" borderId="10" xfId="48" applyFont="1" applyFill="1" applyBorder="1" applyAlignment="1">
      <alignment horizontal="left" vertical="center" wrapText="1"/>
      <protection/>
    </xf>
    <xf numFmtId="0" fontId="25" fillId="0" borderId="10" xfId="47" applyFont="1" applyFill="1" applyBorder="1" applyAlignment="1">
      <alignment horizontal="left" vertical="center" wrapText="1"/>
      <protection/>
    </xf>
    <xf numFmtId="3" fontId="25" fillId="0" borderId="10" xfId="49" applyNumberFormat="1" applyFont="1" applyFill="1" applyBorder="1" applyAlignment="1">
      <alignment horizontal="center" vertical="center" wrapText="1"/>
      <protection/>
    </xf>
    <xf numFmtId="0" fontId="3" fillId="0" borderId="10" xfId="48" applyFont="1" applyFill="1" applyBorder="1" applyAlignment="1">
      <alignment vertical="center" wrapText="1"/>
      <protection/>
    </xf>
    <xf numFmtId="0" fontId="25" fillId="0" borderId="10" xfId="48" applyFont="1" applyFill="1" applyBorder="1" applyAlignment="1">
      <alignment vertical="center" wrapText="1"/>
      <protection/>
    </xf>
    <xf numFmtId="169" fontId="27" fillId="24" borderId="10" xfId="48" applyNumberFormat="1" applyFont="1" applyFill="1" applyBorder="1" applyAlignment="1">
      <alignment horizontal="center" vertical="center" wrapText="1"/>
      <protection/>
    </xf>
    <xf numFmtId="169" fontId="25" fillId="0" borderId="10" xfId="48" applyNumberFormat="1" applyFont="1" applyFill="1" applyBorder="1" applyAlignment="1">
      <alignment horizontal="center" vertical="center" wrapText="1"/>
      <protection/>
    </xf>
    <xf numFmtId="0" fontId="3" fillId="0" borderId="10" xfId="48" applyFont="1" applyFill="1" applyBorder="1" applyAlignment="1">
      <alignment horizontal="left" vertical="center" wrapText="1"/>
      <protection/>
    </xf>
    <xf numFmtId="0" fontId="2" fillId="19" borderId="10" xfId="0" applyFont="1" applyFill="1" applyBorder="1" applyAlignment="1">
      <alignment horizontal="center" vertical="center" wrapText="1"/>
    </xf>
    <xf numFmtId="0" fontId="2" fillId="19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2" fillId="25" borderId="10" xfId="0" applyFont="1" applyFill="1" applyBorder="1" applyAlignment="1">
      <alignment horizontal="left" vertical="center"/>
    </xf>
    <xf numFmtId="3" fontId="1" fillId="25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1" fillId="25" borderId="13" xfId="0" applyFont="1" applyFill="1" applyBorder="1" applyAlignment="1">
      <alignment horizontal="left" vertical="center" wrapText="1"/>
    </xf>
    <xf numFmtId="0" fontId="1" fillId="25" borderId="11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25" borderId="11" xfId="0" applyFont="1" applyFill="1" applyBorder="1" applyAlignment="1">
      <alignment horizontal="left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24" borderId="17" xfId="0" applyFont="1" applyFill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0" xfId="48" applyFont="1" applyFill="1" applyBorder="1" applyAlignment="1">
      <alignment horizontal="justify" vertical="center"/>
      <protection/>
    </xf>
    <xf numFmtId="0" fontId="3" fillId="0" borderId="10" xfId="48" applyFont="1" applyFill="1" applyBorder="1" applyAlignment="1">
      <alignment horizontal="justify" vertical="center" wrapText="1"/>
      <protection/>
    </xf>
    <xf numFmtId="0" fontId="3" fillId="0" borderId="10" xfId="48" applyFont="1" applyFill="1" applyBorder="1" applyAlignment="1">
      <alignment horizontal="center" vertical="center" wrapText="1"/>
      <protection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2" fillId="19" borderId="13" xfId="0" applyFont="1" applyFill="1" applyBorder="1" applyAlignment="1">
      <alignment horizontal="center" vertical="center" wrapText="1"/>
    </xf>
    <xf numFmtId="0" fontId="2" fillId="19" borderId="11" xfId="0" applyFont="1" applyFill="1" applyBorder="1" applyAlignment="1">
      <alignment horizontal="center" vertical="center"/>
    </xf>
    <xf numFmtId="170" fontId="3" fillId="0" borderId="10" xfId="47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_List1" xfId="47"/>
    <cellStyle name="normální_List1" xfId="48"/>
    <cellStyle name="normální_ZRS 2010-aktualizace-rijen-2010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1"/>
  <sheetViews>
    <sheetView tabSelected="1" zoomScalePageLayoutView="0" workbookViewId="0" topLeftCell="B73">
      <selection activeCell="B11" sqref="B11"/>
    </sheetView>
  </sheetViews>
  <sheetFormatPr defaultColWidth="9.140625" defaultRowHeight="12.75"/>
  <cols>
    <col min="1" max="1" width="23.140625" style="1" customWidth="1"/>
    <col min="2" max="2" width="28.57421875" style="1" customWidth="1"/>
    <col min="3" max="3" width="59.28125" style="1" customWidth="1"/>
    <col min="4" max="4" width="23.00390625" style="1" customWidth="1"/>
    <col min="5" max="5" width="11.57421875" style="1" customWidth="1"/>
    <col min="6" max="6" width="14.8515625" style="1" customWidth="1"/>
    <col min="7" max="7" width="11.140625" style="1" customWidth="1"/>
    <col min="8" max="8" width="10.28125" style="1" customWidth="1"/>
    <col min="9" max="16384" width="9.140625" style="1" customWidth="1"/>
  </cols>
  <sheetData>
    <row r="1" spans="1:8" ht="18">
      <c r="A1" s="59" t="s">
        <v>30</v>
      </c>
      <c r="B1" s="60"/>
      <c r="C1" s="60"/>
      <c r="D1" s="60"/>
      <c r="E1" s="60"/>
      <c r="F1" s="60"/>
      <c r="G1" s="60"/>
      <c r="H1" s="61"/>
    </row>
    <row r="2" spans="1:8" ht="51">
      <c r="A2" s="62" t="s">
        <v>33</v>
      </c>
      <c r="B2" s="37" t="s">
        <v>34</v>
      </c>
      <c r="C2" s="37" t="s">
        <v>38</v>
      </c>
      <c r="D2" s="37" t="s">
        <v>35</v>
      </c>
      <c r="E2" s="36" t="s">
        <v>36</v>
      </c>
      <c r="F2" s="36" t="s">
        <v>46</v>
      </c>
      <c r="G2" s="36" t="s">
        <v>45</v>
      </c>
      <c r="H2" s="63" t="s">
        <v>37</v>
      </c>
    </row>
    <row r="3" spans="1:8" ht="33.75">
      <c r="A3" s="18" t="s">
        <v>47</v>
      </c>
      <c r="B3" s="6" t="s">
        <v>48</v>
      </c>
      <c r="C3" s="6" t="s">
        <v>49</v>
      </c>
      <c r="D3" s="2" t="s">
        <v>51</v>
      </c>
      <c r="E3" s="2" t="s">
        <v>40</v>
      </c>
      <c r="F3" s="4">
        <v>17500000</v>
      </c>
      <c r="G3" s="4">
        <f>F3/19</f>
        <v>921052.6315789474</v>
      </c>
      <c r="H3" s="5" t="s">
        <v>41</v>
      </c>
    </row>
    <row r="4" spans="1:8" ht="45">
      <c r="A4" s="21" t="s">
        <v>29</v>
      </c>
      <c r="B4" s="35" t="s">
        <v>147</v>
      </c>
      <c r="C4" s="31" t="s">
        <v>31</v>
      </c>
      <c r="D4" s="2" t="s">
        <v>32</v>
      </c>
      <c r="E4" s="25" t="s">
        <v>146</v>
      </c>
      <c r="F4" s="26">
        <v>1350000</v>
      </c>
      <c r="G4" s="26">
        <v>71052.63157894737</v>
      </c>
      <c r="H4" s="5"/>
    </row>
    <row r="5" spans="1:8" ht="22.5">
      <c r="A5" s="22"/>
      <c r="B5" s="35" t="s">
        <v>186</v>
      </c>
      <c r="C5" s="31" t="s">
        <v>186</v>
      </c>
      <c r="D5" s="2" t="s">
        <v>32</v>
      </c>
      <c r="E5" s="25" t="s">
        <v>156</v>
      </c>
      <c r="F5" s="24">
        <v>1400000</v>
      </c>
      <c r="G5" s="19">
        <v>73684.21052631579</v>
      </c>
      <c r="H5" s="5"/>
    </row>
    <row r="6" spans="1:8" ht="22.5">
      <c r="A6" s="22"/>
      <c r="B6" s="35" t="s">
        <v>172</v>
      </c>
      <c r="C6" s="31" t="s">
        <v>172</v>
      </c>
      <c r="D6" s="2" t="s">
        <v>32</v>
      </c>
      <c r="E6" s="25">
        <v>2010</v>
      </c>
      <c r="F6" s="26">
        <v>9478</v>
      </c>
      <c r="G6" s="26">
        <v>498.8421052631579</v>
      </c>
      <c r="H6" s="5"/>
    </row>
    <row r="7" spans="1:8" ht="33.75">
      <c r="A7" s="20" t="s">
        <v>50</v>
      </c>
      <c r="B7" s="6" t="s">
        <v>230</v>
      </c>
      <c r="C7" s="38" t="s">
        <v>110</v>
      </c>
      <c r="D7" s="2" t="s">
        <v>107</v>
      </c>
      <c r="E7" s="2" t="s">
        <v>123</v>
      </c>
      <c r="F7" s="4">
        <v>6711662</v>
      </c>
      <c r="G7" s="4">
        <f>F7/19</f>
        <v>353245.36842105264</v>
      </c>
      <c r="H7" s="5" t="s">
        <v>41</v>
      </c>
    </row>
    <row r="8" spans="1:8" ht="58.5" customHeight="1">
      <c r="A8" s="43"/>
      <c r="B8" s="6" t="s">
        <v>112</v>
      </c>
      <c r="C8" s="3" t="s">
        <v>111</v>
      </c>
      <c r="D8" s="2" t="s">
        <v>39</v>
      </c>
      <c r="E8" s="2" t="s">
        <v>53</v>
      </c>
      <c r="F8" s="4">
        <v>13336000</v>
      </c>
      <c r="G8" s="4">
        <f>F8/19</f>
        <v>701894.7368421053</v>
      </c>
      <c r="H8" s="5" t="s">
        <v>41</v>
      </c>
    </row>
    <row r="9" spans="1:8" ht="58.5" customHeight="1">
      <c r="A9" s="43"/>
      <c r="B9" s="27" t="s">
        <v>178</v>
      </c>
      <c r="C9" s="27" t="s">
        <v>185</v>
      </c>
      <c r="D9" s="2" t="s">
        <v>39</v>
      </c>
      <c r="E9" s="25">
        <v>2011</v>
      </c>
      <c r="F9" s="30">
        <v>449988.17</v>
      </c>
      <c r="G9" s="19">
        <v>23683.58789473684</v>
      </c>
      <c r="H9" s="5" t="s">
        <v>41</v>
      </c>
    </row>
    <row r="10" spans="1:8" ht="58.5" customHeight="1">
      <c r="A10" s="43"/>
      <c r="B10" s="27" t="s">
        <v>179</v>
      </c>
      <c r="C10" s="27" t="s">
        <v>181</v>
      </c>
      <c r="D10" s="2" t="s">
        <v>39</v>
      </c>
      <c r="E10" s="25">
        <v>2011</v>
      </c>
      <c r="F10" s="30">
        <v>238360.55</v>
      </c>
      <c r="G10" s="19">
        <v>12545.292105263157</v>
      </c>
      <c r="H10" s="5" t="s">
        <v>41</v>
      </c>
    </row>
    <row r="11" spans="1:8" ht="58.5" customHeight="1">
      <c r="A11" s="43"/>
      <c r="B11" s="27" t="s">
        <v>187</v>
      </c>
      <c r="C11" s="27" t="s">
        <v>169</v>
      </c>
      <c r="D11" s="2" t="s">
        <v>39</v>
      </c>
      <c r="E11" s="25">
        <v>2010</v>
      </c>
      <c r="F11" s="24">
        <v>350000</v>
      </c>
      <c r="G11" s="19">
        <v>18421.052631578947</v>
      </c>
      <c r="H11" s="5" t="s">
        <v>41</v>
      </c>
    </row>
    <row r="12" spans="1:8" ht="58.5" customHeight="1">
      <c r="A12" s="43"/>
      <c r="B12" s="28" t="s">
        <v>188</v>
      </c>
      <c r="C12" s="28" t="s">
        <v>168</v>
      </c>
      <c r="D12" s="2" t="s">
        <v>39</v>
      </c>
      <c r="E12" s="25">
        <v>2009</v>
      </c>
      <c r="F12" s="24">
        <v>469983</v>
      </c>
      <c r="G12" s="19">
        <v>24735.947368421053</v>
      </c>
      <c r="H12" s="5" t="s">
        <v>41</v>
      </c>
    </row>
    <row r="13" spans="1:8" ht="58.5" customHeight="1">
      <c r="A13" s="43"/>
      <c r="B13" s="29" t="s">
        <v>189</v>
      </c>
      <c r="C13" s="29" t="s">
        <v>162</v>
      </c>
      <c r="D13" s="2" t="s">
        <v>39</v>
      </c>
      <c r="E13" s="25">
        <v>2008</v>
      </c>
      <c r="F13" s="24">
        <v>329674</v>
      </c>
      <c r="G13" s="19">
        <v>17351.263157894737</v>
      </c>
      <c r="H13" s="5" t="s">
        <v>41</v>
      </c>
    </row>
    <row r="14" spans="1:8" ht="58.5" customHeight="1">
      <c r="A14" s="43"/>
      <c r="B14" s="29" t="s">
        <v>190</v>
      </c>
      <c r="C14" s="29" t="s">
        <v>163</v>
      </c>
      <c r="D14" s="2" t="s">
        <v>39</v>
      </c>
      <c r="E14" s="25">
        <v>2008</v>
      </c>
      <c r="F14" s="24">
        <v>329895</v>
      </c>
      <c r="G14" s="19">
        <v>17362.894736842107</v>
      </c>
      <c r="H14" s="5" t="s">
        <v>41</v>
      </c>
    </row>
    <row r="15" spans="1:8" ht="66.75" customHeight="1">
      <c r="A15" s="43"/>
      <c r="B15" s="28" t="s">
        <v>176</v>
      </c>
      <c r="C15" s="28" t="s">
        <v>177</v>
      </c>
      <c r="D15" s="2" t="s">
        <v>39</v>
      </c>
      <c r="E15" s="25">
        <v>2007</v>
      </c>
      <c r="F15" s="26">
        <v>310000</v>
      </c>
      <c r="G15" s="26">
        <v>16315.78947368421</v>
      </c>
      <c r="H15" s="5" t="s">
        <v>41</v>
      </c>
    </row>
    <row r="16" spans="1:8" ht="79.5" customHeight="1">
      <c r="A16" s="43"/>
      <c r="B16" s="35" t="s">
        <v>202</v>
      </c>
      <c r="C16" s="56" t="s">
        <v>12</v>
      </c>
      <c r="D16" s="2" t="s">
        <v>107</v>
      </c>
      <c r="E16" s="25" t="s">
        <v>144</v>
      </c>
      <c r="F16" s="34">
        <v>15064728</v>
      </c>
      <c r="G16" s="26">
        <v>792880.4210526316</v>
      </c>
      <c r="H16" s="5" t="s">
        <v>41</v>
      </c>
    </row>
    <row r="17" spans="1:8" ht="79.5" customHeight="1">
      <c r="A17" s="43"/>
      <c r="B17" s="35" t="s">
        <v>203</v>
      </c>
      <c r="C17" s="56" t="s">
        <v>13</v>
      </c>
      <c r="D17" s="2" t="s">
        <v>15</v>
      </c>
      <c r="E17" s="25" t="s">
        <v>144</v>
      </c>
      <c r="F17" s="34">
        <v>15064728</v>
      </c>
      <c r="G17" s="26">
        <v>792880.4210526316</v>
      </c>
      <c r="H17" s="5" t="s">
        <v>41</v>
      </c>
    </row>
    <row r="18" spans="1:8" ht="79.5" customHeight="1">
      <c r="A18" s="43"/>
      <c r="B18" s="35" t="s">
        <v>204</v>
      </c>
      <c r="C18" s="56" t="s">
        <v>14</v>
      </c>
      <c r="D18" s="2" t="s">
        <v>15</v>
      </c>
      <c r="E18" s="25" t="s">
        <v>143</v>
      </c>
      <c r="F18" s="34">
        <v>1777773</v>
      </c>
      <c r="G18" s="26">
        <v>93567</v>
      </c>
      <c r="H18" s="5" t="s">
        <v>41</v>
      </c>
    </row>
    <row r="19" spans="1:8" ht="177" customHeight="1">
      <c r="A19" s="43"/>
      <c r="B19" s="27" t="s">
        <v>170</v>
      </c>
      <c r="C19" s="27" t="s">
        <v>16</v>
      </c>
      <c r="D19" s="2" t="s">
        <v>15</v>
      </c>
      <c r="E19" s="25" t="s">
        <v>161</v>
      </c>
      <c r="F19" s="34">
        <v>12084253</v>
      </c>
      <c r="G19" s="26">
        <v>636013.3157894737</v>
      </c>
      <c r="H19" s="5" t="s">
        <v>41</v>
      </c>
    </row>
    <row r="20" spans="1:8" ht="66.75" customHeight="1">
      <c r="A20" s="43"/>
      <c r="B20" s="28" t="s">
        <v>205</v>
      </c>
      <c r="C20" s="28" t="s">
        <v>166</v>
      </c>
      <c r="D20" s="2" t="s">
        <v>17</v>
      </c>
      <c r="E20" s="25">
        <v>2010</v>
      </c>
      <c r="F20" s="24">
        <v>170000</v>
      </c>
      <c r="G20" s="19">
        <v>8947.368421052632</v>
      </c>
      <c r="H20" s="5" t="s">
        <v>41</v>
      </c>
    </row>
    <row r="21" spans="1:8" ht="66.75" customHeight="1">
      <c r="A21" s="43"/>
      <c r="B21" s="28" t="s">
        <v>206</v>
      </c>
      <c r="C21" s="28" t="s">
        <v>167</v>
      </c>
      <c r="D21" s="2" t="s">
        <v>18</v>
      </c>
      <c r="E21" s="25">
        <v>2009</v>
      </c>
      <c r="F21" s="24">
        <v>269975</v>
      </c>
      <c r="G21" s="19">
        <v>14209.21052631579</v>
      </c>
      <c r="H21" s="5" t="s">
        <v>41</v>
      </c>
    </row>
    <row r="22" spans="1:8" ht="58.5" customHeight="1">
      <c r="A22" s="43"/>
      <c r="B22" s="31" t="s">
        <v>175</v>
      </c>
      <c r="C22" s="31" t="s">
        <v>175</v>
      </c>
      <c r="D22" s="2" t="s">
        <v>231</v>
      </c>
      <c r="E22" s="25">
        <v>2009</v>
      </c>
      <c r="F22" s="24">
        <v>459824</v>
      </c>
      <c r="G22" s="19">
        <v>24201.263157894737</v>
      </c>
      <c r="H22" s="5" t="s">
        <v>41</v>
      </c>
    </row>
    <row r="23" spans="1:8" ht="33.75">
      <c r="A23" s="43"/>
      <c r="B23" s="58" t="s">
        <v>173</v>
      </c>
      <c r="C23" s="56" t="s">
        <v>174</v>
      </c>
      <c r="D23" s="2" t="s">
        <v>44</v>
      </c>
      <c r="E23" s="25">
        <v>2007</v>
      </c>
      <c r="F23" s="34">
        <v>339910</v>
      </c>
      <c r="G23" s="26">
        <v>17890</v>
      </c>
      <c r="H23" s="5" t="s">
        <v>41</v>
      </c>
    </row>
    <row r="24" spans="1:8" ht="51.75" customHeight="1">
      <c r="A24" s="43" t="s">
        <v>21</v>
      </c>
      <c r="B24" s="2" t="s">
        <v>124</v>
      </c>
      <c r="C24" s="6" t="s">
        <v>113</v>
      </c>
      <c r="D24" s="2" t="s">
        <v>39</v>
      </c>
      <c r="E24" s="25">
        <v>2007</v>
      </c>
      <c r="F24" s="34">
        <v>350000</v>
      </c>
      <c r="G24" s="26">
        <v>18421.052631578947</v>
      </c>
      <c r="H24" s="8" t="s">
        <v>41</v>
      </c>
    </row>
    <row r="25" spans="1:8" ht="52.5" customHeight="1">
      <c r="A25" s="43"/>
      <c r="B25" s="2" t="s">
        <v>104</v>
      </c>
      <c r="C25" s="38" t="s">
        <v>114</v>
      </c>
      <c r="D25" s="2" t="s">
        <v>39</v>
      </c>
      <c r="E25" s="7" t="s">
        <v>53</v>
      </c>
      <c r="F25" s="4">
        <v>6163862</v>
      </c>
      <c r="G25" s="4">
        <f>F25/19</f>
        <v>324413.7894736842</v>
      </c>
      <c r="H25" s="8" t="s">
        <v>41</v>
      </c>
    </row>
    <row r="26" spans="1:8" ht="71.25" customHeight="1">
      <c r="A26" s="43"/>
      <c r="B26" s="31" t="s">
        <v>210</v>
      </c>
      <c r="C26" s="31" t="s">
        <v>7</v>
      </c>
      <c r="D26" s="2" t="s">
        <v>19</v>
      </c>
      <c r="E26" s="25" t="s">
        <v>22</v>
      </c>
      <c r="F26" s="26">
        <v>13950000</v>
      </c>
      <c r="G26" s="26">
        <v>734210.5263157894</v>
      </c>
      <c r="H26" s="8"/>
    </row>
    <row r="27" spans="1:8" ht="75.75" customHeight="1">
      <c r="A27" s="43"/>
      <c r="B27" s="56" t="s">
        <v>211</v>
      </c>
      <c r="C27" s="56" t="s">
        <v>11</v>
      </c>
      <c r="D27" s="2" t="s">
        <v>20</v>
      </c>
      <c r="E27" s="25" t="s">
        <v>160</v>
      </c>
      <c r="F27" s="26">
        <v>9700000</v>
      </c>
      <c r="G27" s="26">
        <v>510526.3157894737</v>
      </c>
      <c r="H27" s="8"/>
    </row>
    <row r="28" spans="1:8" ht="69" customHeight="1">
      <c r="A28" s="43"/>
      <c r="B28" s="57" t="s">
        <v>212</v>
      </c>
      <c r="C28" s="57" t="s">
        <v>8</v>
      </c>
      <c r="D28" s="2" t="s">
        <v>0</v>
      </c>
      <c r="E28" s="25" t="s">
        <v>159</v>
      </c>
      <c r="F28" s="26">
        <v>9980000</v>
      </c>
      <c r="G28" s="26">
        <v>525263.1578947369</v>
      </c>
      <c r="H28" s="8"/>
    </row>
    <row r="29" spans="1:8" ht="78" customHeight="1">
      <c r="A29" s="43"/>
      <c r="B29" s="31" t="s">
        <v>213</v>
      </c>
      <c r="C29" s="31" t="s">
        <v>9</v>
      </c>
      <c r="D29" s="2"/>
      <c r="E29" s="25" t="s">
        <v>159</v>
      </c>
      <c r="F29" s="26">
        <v>6200000</v>
      </c>
      <c r="G29" s="26">
        <v>326315.7894736842</v>
      </c>
      <c r="H29" s="8"/>
    </row>
    <row r="30" spans="1:8" ht="75.75" customHeight="1">
      <c r="A30" s="43"/>
      <c r="B30" s="56" t="s">
        <v>214</v>
      </c>
      <c r="C30" s="31" t="s">
        <v>10</v>
      </c>
      <c r="D30" s="2"/>
      <c r="E30" s="25" t="s">
        <v>158</v>
      </c>
      <c r="F30" s="26">
        <v>25104000</v>
      </c>
      <c r="G30" s="26">
        <v>1321263.1578947369</v>
      </c>
      <c r="H30" s="8"/>
    </row>
    <row r="31" spans="1:8" ht="56.25">
      <c r="A31" s="43"/>
      <c r="B31" s="2" t="s">
        <v>57</v>
      </c>
      <c r="C31" s="6" t="s">
        <v>58</v>
      </c>
      <c r="D31" s="2" t="s">
        <v>59</v>
      </c>
      <c r="E31" s="7" t="s">
        <v>53</v>
      </c>
      <c r="F31" s="4">
        <v>6918078</v>
      </c>
      <c r="G31" s="4">
        <f>F31/19</f>
        <v>364109.36842105264</v>
      </c>
      <c r="H31" s="8" t="s">
        <v>41</v>
      </c>
    </row>
    <row r="32" spans="1:8" ht="33.75">
      <c r="A32" s="20" t="s">
        <v>54</v>
      </c>
      <c r="B32" s="2" t="s">
        <v>95</v>
      </c>
      <c r="C32" s="6" t="s">
        <v>96</v>
      </c>
      <c r="D32" s="2" t="s">
        <v>125</v>
      </c>
      <c r="E32" s="2" t="s">
        <v>126</v>
      </c>
      <c r="F32" s="9" t="s">
        <v>115</v>
      </c>
      <c r="G32" s="4">
        <f>3187530/19</f>
        <v>167764.73684210525</v>
      </c>
      <c r="H32" s="8" t="s">
        <v>41</v>
      </c>
    </row>
    <row r="33" spans="1:8" ht="33.75">
      <c r="A33" s="20"/>
      <c r="B33" s="2" t="s">
        <v>55</v>
      </c>
      <c r="C33" s="6" t="s">
        <v>56</v>
      </c>
      <c r="D33" s="2" t="s">
        <v>116</v>
      </c>
      <c r="E33" s="7" t="s">
        <v>53</v>
      </c>
      <c r="F33" s="4">
        <v>17875760</v>
      </c>
      <c r="G33" s="4">
        <f>F33/19</f>
        <v>940829.4736842106</v>
      </c>
      <c r="H33" s="8" t="s">
        <v>41</v>
      </c>
    </row>
    <row r="34" spans="1:8" ht="53.25" customHeight="1">
      <c r="A34" s="20"/>
      <c r="B34" s="2" t="s">
        <v>68</v>
      </c>
      <c r="C34" s="38" t="s">
        <v>117</v>
      </c>
      <c r="D34" s="2" t="s">
        <v>118</v>
      </c>
      <c r="E34" s="7" t="s">
        <v>52</v>
      </c>
      <c r="F34" s="4">
        <v>14183370</v>
      </c>
      <c r="G34" s="4">
        <f>F34/19</f>
        <v>746493.1578947369</v>
      </c>
      <c r="H34" s="8" t="s">
        <v>41</v>
      </c>
    </row>
    <row r="35" spans="1:8" ht="53.25" customHeight="1">
      <c r="A35" s="20"/>
      <c r="B35" s="31" t="s">
        <v>191</v>
      </c>
      <c r="C35" s="31" t="s">
        <v>152</v>
      </c>
      <c r="D35" s="2" t="s">
        <v>116</v>
      </c>
      <c r="E35" s="58" t="s">
        <v>52</v>
      </c>
      <c r="F35" s="64">
        <v>14183370</v>
      </c>
      <c r="G35" s="19">
        <v>746493.1578947369</v>
      </c>
      <c r="H35" s="8"/>
    </row>
    <row r="36" spans="1:8" ht="53.25" customHeight="1">
      <c r="A36" s="20"/>
      <c r="B36" s="31" t="s">
        <v>192</v>
      </c>
      <c r="C36" s="31" t="s">
        <v>151</v>
      </c>
      <c r="D36" s="2" t="s">
        <v>118</v>
      </c>
      <c r="E36" s="25" t="s">
        <v>155</v>
      </c>
      <c r="F36" s="34">
        <v>15507550</v>
      </c>
      <c r="G36" s="26">
        <v>816186.8421052631</v>
      </c>
      <c r="H36" s="8"/>
    </row>
    <row r="37" spans="1:8" ht="53.25" customHeight="1">
      <c r="A37" s="20"/>
      <c r="B37" s="28" t="s">
        <v>199</v>
      </c>
      <c r="C37" s="31" t="s">
        <v>23</v>
      </c>
      <c r="D37" s="2" t="s">
        <v>25</v>
      </c>
      <c r="E37" s="25" t="s">
        <v>140</v>
      </c>
      <c r="F37" s="34">
        <v>13029580</v>
      </c>
      <c r="G37" s="26">
        <v>685767.3684210526</v>
      </c>
      <c r="H37" s="8"/>
    </row>
    <row r="38" spans="1:8" ht="53.25" customHeight="1">
      <c r="A38" s="20"/>
      <c r="B38" s="28" t="s">
        <v>193</v>
      </c>
      <c r="C38" s="28" t="s">
        <v>24</v>
      </c>
      <c r="D38" s="2" t="s">
        <v>234</v>
      </c>
      <c r="E38" s="25" t="s">
        <v>137</v>
      </c>
      <c r="F38" s="26">
        <v>24940000</v>
      </c>
      <c r="G38" s="26">
        <v>1312631.5789473683</v>
      </c>
      <c r="H38" s="8"/>
    </row>
    <row r="39" spans="1:8" ht="53.25" customHeight="1">
      <c r="A39" s="20"/>
      <c r="B39" s="32" t="s">
        <v>194</v>
      </c>
      <c r="C39" s="32" t="s">
        <v>154</v>
      </c>
      <c r="D39" s="2" t="s">
        <v>116</v>
      </c>
      <c r="E39" s="25" t="s">
        <v>137</v>
      </c>
      <c r="F39" s="26">
        <v>26000000</v>
      </c>
      <c r="G39" s="26">
        <v>1368421.0526315789</v>
      </c>
      <c r="H39" s="8"/>
    </row>
    <row r="40" spans="1:8" ht="53.25" customHeight="1">
      <c r="A40" s="20"/>
      <c r="B40" s="32" t="s">
        <v>195</v>
      </c>
      <c r="C40" s="32" t="s">
        <v>142</v>
      </c>
      <c r="D40" s="2" t="s">
        <v>118</v>
      </c>
      <c r="E40" s="25" t="s">
        <v>139</v>
      </c>
      <c r="F40" s="34">
        <v>24255638</v>
      </c>
      <c r="G40" s="26">
        <v>1276612.5263157894</v>
      </c>
      <c r="H40" s="8"/>
    </row>
    <row r="41" spans="1:8" ht="53.25" customHeight="1">
      <c r="A41" s="20"/>
      <c r="B41" s="32" t="s">
        <v>196</v>
      </c>
      <c r="C41" s="32" t="s">
        <v>148</v>
      </c>
      <c r="D41" s="2" t="s">
        <v>118</v>
      </c>
      <c r="E41" s="25" t="s">
        <v>139</v>
      </c>
      <c r="F41" s="34">
        <v>12779000</v>
      </c>
      <c r="G41" s="26">
        <v>672578.947368421</v>
      </c>
      <c r="H41" s="8"/>
    </row>
    <row r="42" spans="1:8" ht="53.25" customHeight="1">
      <c r="A42" s="20"/>
      <c r="B42" s="32" t="s">
        <v>197</v>
      </c>
      <c r="C42" s="32" t="s">
        <v>149</v>
      </c>
      <c r="D42" s="2" t="s">
        <v>26</v>
      </c>
      <c r="E42" s="25" t="s">
        <v>157</v>
      </c>
      <c r="F42" s="26">
        <v>14048000</v>
      </c>
      <c r="G42" s="26">
        <v>739368.4210526316</v>
      </c>
      <c r="H42" s="8"/>
    </row>
    <row r="43" spans="1:8" ht="53.25" customHeight="1">
      <c r="A43" s="20"/>
      <c r="B43" s="28" t="s">
        <v>198</v>
      </c>
      <c r="C43" s="28" t="s">
        <v>133</v>
      </c>
      <c r="D43" s="2" t="s">
        <v>25</v>
      </c>
      <c r="E43" s="25" t="s">
        <v>157</v>
      </c>
      <c r="F43" s="26">
        <v>23000000</v>
      </c>
      <c r="G43" s="26">
        <v>1210526.3157894737</v>
      </c>
      <c r="H43" s="8"/>
    </row>
    <row r="44" spans="1:8" ht="53.25" customHeight="1">
      <c r="A44" s="20"/>
      <c r="B44" s="28" t="s">
        <v>183</v>
      </c>
      <c r="C44" s="27" t="s">
        <v>182</v>
      </c>
      <c r="D44" s="2" t="s">
        <v>118</v>
      </c>
      <c r="E44" s="25" t="s">
        <v>134</v>
      </c>
      <c r="F44" s="26">
        <v>42000000</v>
      </c>
      <c r="G44" s="26">
        <v>2210526.3157894737</v>
      </c>
      <c r="H44" s="8"/>
    </row>
    <row r="45" spans="1:8" ht="53.25" customHeight="1">
      <c r="A45" s="20"/>
      <c r="B45" s="27" t="s">
        <v>180</v>
      </c>
      <c r="C45" s="27" t="s">
        <v>182</v>
      </c>
      <c r="D45" s="2" t="s">
        <v>118</v>
      </c>
      <c r="E45" s="25">
        <v>2011</v>
      </c>
      <c r="F45" s="30">
        <v>333363.2</v>
      </c>
      <c r="G45" s="19">
        <v>17545.43157894737</v>
      </c>
      <c r="H45" s="8"/>
    </row>
    <row r="46" spans="1:8" ht="53.25" customHeight="1">
      <c r="A46" s="20"/>
      <c r="B46" s="28" t="s">
        <v>200</v>
      </c>
      <c r="C46" s="28" t="s">
        <v>165</v>
      </c>
      <c r="D46" s="2" t="s">
        <v>27</v>
      </c>
      <c r="E46" s="25">
        <v>2011</v>
      </c>
      <c r="F46" s="30">
        <v>342299.2</v>
      </c>
      <c r="G46" s="19">
        <v>18015.747368421053</v>
      </c>
      <c r="H46" s="8"/>
    </row>
    <row r="47" spans="1:8" ht="53.25" customHeight="1">
      <c r="A47" s="20"/>
      <c r="B47" s="29" t="s">
        <v>201</v>
      </c>
      <c r="C47" s="29" t="s">
        <v>164</v>
      </c>
      <c r="D47" s="2" t="s">
        <v>28</v>
      </c>
      <c r="E47" s="25">
        <v>2009</v>
      </c>
      <c r="F47" s="24">
        <v>350000</v>
      </c>
      <c r="G47" s="19">
        <v>18421.052631578947</v>
      </c>
      <c r="H47" s="8"/>
    </row>
    <row r="48" spans="1:8" ht="33" customHeight="1">
      <c r="A48" s="20"/>
      <c r="B48" s="2" t="s">
        <v>65</v>
      </c>
      <c r="C48" s="6" t="s">
        <v>66</v>
      </c>
      <c r="D48" s="2" t="s">
        <v>67</v>
      </c>
      <c r="E48" s="25">
        <v>2008</v>
      </c>
      <c r="F48" s="24">
        <v>340000</v>
      </c>
      <c r="G48" s="19">
        <v>17894.736842105263</v>
      </c>
      <c r="H48" s="8" t="s">
        <v>41</v>
      </c>
    </row>
    <row r="49" spans="1:8" ht="67.5" customHeight="1">
      <c r="A49" s="20" t="s">
        <v>235</v>
      </c>
      <c r="B49" s="32" t="s">
        <v>1</v>
      </c>
      <c r="C49" s="31" t="s">
        <v>3</v>
      </c>
      <c r="D49" s="2" t="s">
        <v>0</v>
      </c>
      <c r="E49" s="25" t="s">
        <v>138</v>
      </c>
      <c r="F49" s="26">
        <v>12500000</v>
      </c>
      <c r="G49" s="26">
        <v>657894.7368421053</v>
      </c>
      <c r="H49" s="8" t="s">
        <v>41</v>
      </c>
    </row>
    <row r="50" spans="1:8" ht="45">
      <c r="A50" s="20"/>
      <c r="B50" s="28" t="s">
        <v>2</v>
      </c>
      <c r="C50" s="31" t="s">
        <v>4</v>
      </c>
      <c r="D50" s="2" t="s">
        <v>0</v>
      </c>
      <c r="E50" s="25" t="s">
        <v>145</v>
      </c>
      <c r="F50" s="26">
        <v>26800000</v>
      </c>
      <c r="G50" s="26">
        <v>1410526.3157894737</v>
      </c>
      <c r="H50" s="8" t="s">
        <v>41</v>
      </c>
    </row>
    <row r="51" spans="1:8" ht="33.75">
      <c r="A51" s="20" t="s">
        <v>60</v>
      </c>
      <c r="B51" s="2" t="s">
        <v>61</v>
      </c>
      <c r="C51" s="6" t="s">
        <v>62</v>
      </c>
      <c r="D51" s="2" t="s">
        <v>63</v>
      </c>
      <c r="E51" s="2" t="s">
        <v>53</v>
      </c>
      <c r="F51" s="4">
        <v>36417340</v>
      </c>
      <c r="G51" s="4">
        <f>F51/19</f>
        <v>1916702.105263158</v>
      </c>
      <c r="H51" s="8" t="s">
        <v>41</v>
      </c>
    </row>
    <row r="52" spans="1:8" ht="45">
      <c r="A52" s="20"/>
      <c r="B52" s="28" t="s">
        <v>207</v>
      </c>
      <c r="C52" s="31" t="s">
        <v>236</v>
      </c>
      <c r="D52" s="2" t="s">
        <v>239</v>
      </c>
      <c r="E52" s="25" t="s">
        <v>137</v>
      </c>
      <c r="F52" s="26">
        <v>30622000</v>
      </c>
      <c r="G52" s="26">
        <v>1611684.2105263157</v>
      </c>
      <c r="H52" s="8" t="s">
        <v>41</v>
      </c>
    </row>
    <row r="53" spans="1:8" ht="45">
      <c r="A53" s="20"/>
      <c r="B53" s="35" t="s">
        <v>208</v>
      </c>
      <c r="C53" s="31" t="s">
        <v>237</v>
      </c>
      <c r="D53" s="2" t="s">
        <v>239</v>
      </c>
      <c r="E53" s="25" t="s">
        <v>137</v>
      </c>
      <c r="F53" s="26">
        <v>14117000</v>
      </c>
      <c r="G53" s="26">
        <v>743000</v>
      </c>
      <c r="H53" s="8" t="s">
        <v>41</v>
      </c>
    </row>
    <row r="54" spans="1:8" ht="45">
      <c r="A54" s="20"/>
      <c r="B54" s="28" t="s">
        <v>209</v>
      </c>
      <c r="C54" s="28" t="s">
        <v>238</v>
      </c>
      <c r="D54" s="2" t="s">
        <v>239</v>
      </c>
      <c r="E54" s="25" t="s">
        <v>131</v>
      </c>
      <c r="F54" s="26">
        <v>31000000</v>
      </c>
      <c r="G54" s="26">
        <v>1631578.9473684211</v>
      </c>
      <c r="H54" s="8" t="s">
        <v>41</v>
      </c>
    </row>
    <row r="55" spans="1:8" ht="22.5">
      <c r="A55" s="20"/>
      <c r="B55" s="2" t="s">
        <v>129</v>
      </c>
      <c r="C55" s="6" t="s">
        <v>130</v>
      </c>
      <c r="D55" s="2" t="s">
        <v>118</v>
      </c>
      <c r="E55" s="2" t="s">
        <v>131</v>
      </c>
      <c r="F55" s="23">
        <v>6782000</v>
      </c>
      <c r="G55" s="23">
        <v>356947.36842105264</v>
      </c>
      <c r="H55" s="8" t="s">
        <v>41</v>
      </c>
    </row>
    <row r="56" spans="1:8" ht="33.75">
      <c r="A56" s="20" t="s">
        <v>64</v>
      </c>
      <c r="B56" s="2" t="s">
        <v>119</v>
      </c>
      <c r="C56" s="6" t="s">
        <v>120</v>
      </c>
      <c r="D56" s="2" t="s">
        <v>44</v>
      </c>
      <c r="E56" s="2" t="s">
        <v>105</v>
      </c>
      <c r="F56" s="4">
        <v>4775150</v>
      </c>
      <c r="G56" s="4">
        <f>F56/19</f>
        <v>251323.68421052632</v>
      </c>
      <c r="H56" s="8" t="s">
        <v>41</v>
      </c>
    </row>
    <row r="57" spans="1:8" ht="45">
      <c r="A57" s="42"/>
      <c r="B57" s="2" t="s">
        <v>97</v>
      </c>
      <c r="C57" s="6" t="s">
        <v>99</v>
      </c>
      <c r="D57" s="2" t="s">
        <v>44</v>
      </c>
      <c r="E57" s="2" t="s">
        <v>98</v>
      </c>
      <c r="F57" s="4">
        <v>1310000</v>
      </c>
      <c r="G57" s="4">
        <f>F57/19</f>
        <v>68947.36842105263</v>
      </c>
      <c r="H57" s="8" t="s">
        <v>41</v>
      </c>
    </row>
    <row r="58" spans="1:8" ht="22.5">
      <c r="A58" s="42"/>
      <c r="B58" s="2" t="s">
        <v>106</v>
      </c>
      <c r="C58" s="6" t="s">
        <v>127</v>
      </c>
      <c r="D58" s="2" t="s">
        <v>107</v>
      </c>
      <c r="E58" s="2" t="s">
        <v>53</v>
      </c>
      <c r="F58" s="4">
        <v>6213560</v>
      </c>
      <c r="G58" s="4">
        <f>F58/19</f>
        <v>327029.4736842105</v>
      </c>
      <c r="H58" s="8" t="s">
        <v>41</v>
      </c>
    </row>
    <row r="59" spans="1:8" ht="56.25">
      <c r="A59" s="42"/>
      <c r="B59" s="2" t="s">
        <v>121</v>
      </c>
      <c r="C59" s="6" t="s">
        <v>100</v>
      </c>
      <c r="D59" s="2" t="s">
        <v>101</v>
      </c>
      <c r="E59" s="2" t="s">
        <v>98</v>
      </c>
      <c r="F59" s="4">
        <v>2403092</v>
      </c>
      <c r="G59" s="4">
        <f>F59/19</f>
        <v>126478.52631578948</v>
      </c>
      <c r="H59" s="8" t="s">
        <v>41</v>
      </c>
    </row>
    <row r="60" spans="1:8" ht="33.75">
      <c r="A60" s="42"/>
      <c r="B60" s="2" t="s">
        <v>225</v>
      </c>
      <c r="C60" s="6" t="s">
        <v>226</v>
      </c>
      <c r="D60" s="2" t="s">
        <v>224</v>
      </c>
      <c r="E60" s="2">
        <v>2010</v>
      </c>
      <c r="F60" s="24">
        <v>350000</v>
      </c>
      <c r="G60" s="19">
        <v>18421.052631578947</v>
      </c>
      <c r="H60" s="8" t="s">
        <v>41</v>
      </c>
    </row>
    <row r="61" spans="1:8" ht="56.25">
      <c r="A61" s="42"/>
      <c r="B61" s="2" t="s">
        <v>222</v>
      </c>
      <c r="C61" s="6" t="s">
        <v>223</v>
      </c>
      <c r="D61" s="2" t="s">
        <v>221</v>
      </c>
      <c r="E61" s="2">
        <v>2010</v>
      </c>
      <c r="F61" s="24">
        <v>350000</v>
      </c>
      <c r="G61" s="19">
        <v>18421.052631578947</v>
      </c>
      <c r="H61" s="8" t="s">
        <v>41</v>
      </c>
    </row>
    <row r="62" spans="1:8" ht="68.25" customHeight="1">
      <c r="A62" s="42"/>
      <c r="B62" s="2" t="s">
        <v>228</v>
      </c>
      <c r="C62" s="6" t="s">
        <v>229</v>
      </c>
      <c r="D62" s="2" t="s">
        <v>227</v>
      </c>
      <c r="E62" s="25">
        <v>2010</v>
      </c>
      <c r="F62" s="24">
        <v>1747860</v>
      </c>
      <c r="G62" s="19">
        <v>91992.63157894737</v>
      </c>
      <c r="H62" s="8" t="s">
        <v>41</v>
      </c>
    </row>
    <row r="63" spans="1:8" ht="22.5">
      <c r="A63" s="43"/>
      <c r="B63" s="2" t="s">
        <v>219</v>
      </c>
      <c r="C63" s="6" t="s">
        <v>220</v>
      </c>
      <c r="D63" s="2" t="s">
        <v>101</v>
      </c>
      <c r="E63" s="2">
        <v>2010</v>
      </c>
      <c r="F63" s="24">
        <v>130000</v>
      </c>
      <c r="G63" s="19">
        <v>6842.105263157895</v>
      </c>
      <c r="H63" s="8" t="s">
        <v>41</v>
      </c>
    </row>
    <row r="64" spans="1:8" ht="45">
      <c r="A64" s="44" t="s">
        <v>233</v>
      </c>
      <c r="B64" s="31" t="s">
        <v>215</v>
      </c>
      <c r="C64" s="31" t="s">
        <v>184</v>
      </c>
      <c r="D64" s="2" t="s">
        <v>67</v>
      </c>
      <c r="E64" s="25" t="s">
        <v>171</v>
      </c>
      <c r="F64" s="33">
        <v>20364000</v>
      </c>
      <c r="G64" s="26">
        <v>1071789.4736842106</v>
      </c>
      <c r="H64" s="8"/>
    </row>
    <row r="65" spans="1:8" ht="67.5">
      <c r="A65" s="44"/>
      <c r="B65" s="31" t="s">
        <v>216</v>
      </c>
      <c r="C65" s="31" t="s">
        <v>153</v>
      </c>
      <c r="D65" s="2" t="s">
        <v>118</v>
      </c>
      <c r="E65" s="25" t="s">
        <v>155</v>
      </c>
      <c r="F65" s="34">
        <v>11824619</v>
      </c>
      <c r="G65" s="26">
        <v>622348.3684210526</v>
      </c>
      <c r="H65" s="8"/>
    </row>
    <row r="66" spans="1:8" ht="45">
      <c r="A66" s="44"/>
      <c r="B66" s="32" t="s">
        <v>217</v>
      </c>
      <c r="C66" s="32" t="s">
        <v>150</v>
      </c>
      <c r="D66" s="2" t="s">
        <v>118</v>
      </c>
      <c r="E66" s="25" t="s">
        <v>141</v>
      </c>
      <c r="F66" s="34">
        <v>9821000</v>
      </c>
      <c r="G66" s="26">
        <v>516894.7368421053</v>
      </c>
      <c r="H66" s="8"/>
    </row>
    <row r="67" spans="1:8" ht="56.25">
      <c r="A67" s="44"/>
      <c r="B67" s="28" t="s">
        <v>218</v>
      </c>
      <c r="C67" s="28" t="s">
        <v>135</v>
      </c>
      <c r="D67" s="2" t="s">
        <v>234</v>
      </c>
      <c r="E67" s="25" t="s">
        <v>136</v>
      </c>
      <c r="F67" s="26">
        <v>15000000</v>
      </c>
      <c r="G67" s="26">
        <v>789473.6842105263</v>
      </c>
      <c r="H67" s="8"/>
    </row>
    <row r="68" spans="1:8" ht="56.25" customHeight="1">
      <c r="A68" s="18" t="s">
        <v>102</v>
      </c>
      <c r="B68" s="2" t="s">
        <v>122</v>
      </c>
      <c r="C68" s="6" t="s">
        <v>232</v>
      </c>
      <c r="D68" s="2" t="s">
        <v>128</v>
      </c>
      <c r="E68" s="2" t="s">
        <v>103</v>
      </c>
      <c r="F68" s="4">
        <v>14850000</v>
      </c>
      <c r="G68" s="4">
        <f>F68/19</f>
        <v>781578.947368421</v>
      </c>
      <c r="H68" s="8" t="s">
        <v>41</v>
      </c>
    </row>
    <row r="69" spans="1:8" ht="12.75">
      <c r="A69" s="45" t="s">
        <v>69</v>
      </c>
      <c r="B69" s="39"/>
      <c r="C69" s="39"/>
      <c r="D69" s="39"/>
      <c r="E69" s="39"/>
      <c r="F69" s="40" t="s">
        <v>70</v>
      </c>
      <c r="G69" s="40"/>
      <c r="H69" s="46"/>
    </row>
    <row r="70" spans="1:8" ht="33.75">
      <c r="A70" s="47" t="s">
        <v>71</v>
      </c>
      <c r="B70" s="10" t="s">
        <v>79</v>
      </c>
      <c r="C70" s="10" t="s">
        <v>84</v>
      </c>
      <c r="D70" s="10" t="s">
        <v>89</v>
      </c>
      <c r="E70" s="2">
        <v>2013</v>
      </c>
      <c r="F70" s="11">
        <v>500000</v>
      </c>
      <c r="G70" s="4">
        <f>F70/19</f>
        <v>26315.78947368421</v>
      </c>
      <c r="H70" s="5" t="s">
        <v>94</v>
      </c>
    </row>
    <row r="71" spans="1:8" ht="45">
      <c r="A71" s="47"/>
      <c r="B71" s="2" t="s">
        <v>80</v>
      </c>
      <c r="C71" s="2" t="s">
        <v>85</v>
      </c>
      <c r="D71" s="2" t="s">
        <v>90</v>
      </c>
      <c r="E71" s="2">
        <v>2013</v>
      </c>
      <c r="F71" s="12">
        <v>460000</v>
      </c>
      <c r="G71" s="4">
        <f>F71/19</f>
        <v>24210.526315789473</v>
      </c>
      <c r="H71" s="5" t="s">
        <v>94</v>
      </c>
    </row>
    <row r="72" spans="1:8" ht="67.5">
      <c r="A72" s="47"/>
      <c r="B72" s="2" t="s">
        <v>81</v>
      </c>
      <c r="C72" s="2" t="s">
        <v>86</v>
      </c>
      <c r="D72" s="2" t="s">
        <v>91</v>
      </c>
      <c r="E72" s="2">
        <v>2013</v>
      </c>
      <c r="F72" s="12">
        <v>500000</v>
      </c>
      <c r="G72" s="4">
        <f>F72/19</f>
        <v>26315.78947368421</v>
      </c>
      <c r="H72" s="5" t="s">
        <v>94</v>
      </c>
    </row>
    <row r="73" spans="1:8" ht="56.25">
      <c r="A73" s="47"/>
      <c r="B73" s="2" t="s">
        <v>82</v>
      </c>
      <c r="C73" s="2" t="s">
        <v>87</v>
      </c>
      <c r="D73" s="2" t="s">
        <v>92</v>
      </c>
      <c r="E73" s="2">
        <v>2013</v>
      </c>
      <c r="F73" s="12">
        <v>420000</v>
      </c>
      <c r="G73" s="4">
        <f>F73/19</f>
        <v>22105.263157894737</v>
      </c>
      <c r="H73" s="5" t="s">
        <v>94</v>
      </c>
    </row>
    <row r="74" spans="1:8" ht="45">
      <c r="A74" s="47"/>
      <c r="B74" s="2" t="s">
        <v>83</v>
      </c>
      <c r="C74" s="2" t="s">
        <v>88</v>
      </c>
      <c r="D74" s="2" t="s">
        <v>93</v>
      </c>
      <c r="E74" s="2">
        <v>2013</v>
      </c>
      <c r="F74" s="12">
        <v>80000</v>
      </c>
      <c r="G74" s="4">
        <f>F74/19</f>
        <v>4210.526315789473</v>
      </c>
      <c r="H74" s="5" t="s">
        <v>94</v>
      </c>
    </row>
    <row r="75" spans="1:8" ht="12.75">
      <c r="A75" s="45" t="s">
        <v>72</v>
      </c>
      <c r="B75" s="41"/>
      <c r="C75" s="41"/>
      <c r="D75" s="41"/>
      <c r="E75" s="41"/>
      <c r="F75" s="40">
        <f>SUM(F70:F74)</f>
        <v>1960000</v>
      </c>
      <c r="G75" s="40">
        <f>SUM(G70:G74)</f>
        <v>103157.8947368421</v>
      </c>
      <c r="H75" s="48"/>
    </row>
    <row r="76" spans="1:8" ht="45">
      <c r="A76" s="49" t="s">
        <v>73</v>
      </c>
      <c r="B76" s="14" t="s">
        <v>75</v>
      </c>
      <c r="C76" s="15" t="s">
        <v>76</v>
      </c>
      <c r="D76" s="14" t="s">
        <v>77</v>
      </c>
      <c r="E76" s="14">
        <v>2013</v>
      </c>
      <c r="F76" s="10">
        <v>925000</v>
      </c>
      <c r="G76" s="10">
        <f>F76/19</f>
        <v>48684.21052631579</v>
      </c>
      <c r="H76" s="16" t="s">
        <v>74</v>
      </c>
    </row>
    <row r="77" spans="1:8" ht="45">
      <c r="A77" s="50"/>
      <c r="B77" s="14" t="s">
        <v>75</v>
      </c>
      <c r="C77" s="15" t="s">
        <v>78</v>
      </c>
      <c r="D77" s="14" t="s">
        <v>77</v>
      </c>
      <c r="E77" s="14">
        <v>2013</v>
      </c>
      <c r="F77" s="10">
        <v>918000</v>
      </c>
      <c r="G77" s="10">
        <f>F77/19</f>
        <v>48315.78947368421</v>
      </c>
      <c r="H77" s="16" t="s">
        <v>74</v>
      </c>
    </row>
    <row r="78" spans="1:8" ht="90">
      <c r="A78" s="51"/>
      <c r="B78" s="14" t="s">
        <v>5</v>
      </c>
      <c r="C78" s="15" t="s">
        <v>132</v>
      </c>
      <c r="D78" s="14" t="s">
        <v>6</v>
      </c>
      <c r="E78" s="25">
        <v>2009</v>
      </c>
      <c r="F78" s="26">
        <v>599955</v>
      </c>
      <c r="G78" s="26">
        <v>31576.57894736842</v>
      </c>
      <c r="H78" s="16" t="s">
        <v>74</v>
      </c>
    </row>
    <row r="79" spans="1:8" ht="45.75" thickBot="1">
      <c r="A79" s="52" t="s">
        <v>42</v>
      </c>
      <c r="B79" s="53" t="s">
        <v>108</v>
      </c>
      <c r="C79" s="54" t="s">
        <v>109</v>
      </c>
      <c r="D79" s="55"/>
      <c r="E79" s="55"/>
      <c r="F79" s="55"/>
      <c r="G79" s="53"/>
      <c r="H79" s="13" t="s">
        <v>43</v>
      </c>
    </row>
    <row r="80" ht="12.75">
      <c r="I80" s="17"/>
    </row>
    <row r="81" spans="9:17" ht="12.75">
      <c r="I81" s="17"/>
      <c r="J81" s="17"/>
      <c r="K81" s="17"/>
      <c r="L81" s="17"/>
      <c r="M81" s="17"/>
      <c r="N81" s="17"/>
      <c r="O81" s="17"/>
      <c r="P81" s="17"/>
      <c r="Q81" s="17"/>
    </row>
  </sheetData>
  <sheetProtection/>
  <autoFilter ref="A2:H79"/>
  <mergeCells count="13">
    <mergeCell ref="A56:A63"/>
    <mergeCell ref="A64:A67"/>
    <mergeCell ref="A49:A50"/>
    <mergeCell ref="A7:A23"/>
    <mergeCell ref="A24:A31"/>
    <mergeCell ref="A76:A77"/>
    <mergeCell ref="A69:E69"/>
    <mergeCell ref="A1:H1"/>
    <mergeCell ref="A32:A48"/>
    <mergeCell ref="A75:E75"/>
    <mergeCell ref="A70:A74"/>
    <mergeCell ref="A51:A55"/>
    <mergeCell ref="A4:A6"/>
  </mergeCells>
  <printOptions/>
  <pageMargins left="0.75" right="0.75" top="0.52" bottom="1" header="0.4921259845" footer="0.4921259845"/>
  <pageSetup horizontalDpi="600" verticalDpi="600" orientation="landscape" paperSize="9" scale="60" r:id="rId1"/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mfedosov</dc:creator>
  <cp:keywords/>
  <dc:description/>
  <cp:lastModifiedBy>vlhejduk</cp:lastModifiedBy>
  <cp:lastPrinted>2014-01-21T12:38:04Z</cp:lastPrinted>
  <dcterms:created xsi:type="dcterms:W3CDTF">2012-10-26T07:49:44Z</dcterms:created>
  <dcterms:modified xsi:type="dcterms:W3CDTF">2014-01-21T12:59:39Z</dcterms:modified>
  <cp:category/>
  <cp:version/>
  <cp:contentType/>
  <cp:contentStatus/>
</cp:coreProperties>
</file>