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15480" windowHeight="672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List1!$A$1:$D$70</definedName>
    <definedName name="_xlnm.Print_Area" localSheetId="0">List1!$A$1:$D$71</definedName>
    <definedName name="_xlnm.Print_Area" localSheetId="1">List2!$A$1:$F$58</definedName>
  </definedNames>
  <calcPr calcId="145621"/>
</workbook>
</file>

<file path=xl/calcChain.xml><?xml version="1.0" encoding="utf-8"?>
<calcChain xmlns="http://schemas.openxmlformats.org/spreadsheetml/2006/main">
  <c r="D70" i="1" l="1"/>
  <c r="D68" i="1"/>
  <c r="D53" i="1"/>
  <c r="D60" i="1"/>
  <c r="D48" i="1"/>
  <c r="D43" i="1"/>
  <c r="D40" i="1"/>
  <c r="D37" i="1"/>
  <c r="D35" i="1"/>
  <c r="D28" i="1"/>
  <c r="D19" i="1"/>
  <c r="D16" i="1"/>
  <c r="D8" i="1"/>
  <c r="F52" i="2"/>
  <c r="F57" i="2" s="1"/>
</calcChain>
</file>

<file path=xl/sharedStrings.xml><?xml version="1.0" encoding="utf-8"?>
<sst xmlns="http://schemas.openxmlformats.org/spreadsheetml/2006/main" count="365" uniqueCount="169">
  <si>
    <t>Organizace</t>
  </si>
  <si>
    <t>Název projektu</t>
  </si>
  <si>
    <t>Cílová země</t>
  </si>
  <si>
    <t>Ukrajina</t>
  </si>
  <si>
    <t>Gruzie</t>
  </si>
  <si>
    <t>Srbsko</t>
  </si>
  <si>
    <t>Bělorusko</t>
  </si>
  <si>
    <t>Barma</t>
  </si>
  <si>
    <t>Moldavsko</t>
  </si>
  <si>
    <t>Transparency International Czech Republic</t>
  </si>
  <si>
    <t>AGORA CE</t>
  </si>
  <si>
    <t>La Strada ČR</t>
  </si>
  <si>
    <t>Bosna a Hercegovina</t>
  </si>
  <si>
    <t>Kuba</t>
  </si>
  <si>
    <t>CzechInvent</t>
  </si>
  <si>
    <t>Silný protikorupční watch-dog na Ukrajině II</t>
  </si>
  <si>
    <t>Centrum pro demokracii a kulturu</t>
  </si>
  <si>
    <t>Burma Foreign Affairs and Transition Study Program</t>
  </si>
  <si>
    <t xml:space="preserve">Vzdělávací institut pro demokracii a občanskou společnost  na východní Ukrajině (VIDOS) – II. ročník </t>
  </si>
  <si>
    <t>Budování demokratických mostů mezi místními aktéry: mládeží,  občany a médii</t>
  </si>
  <si>
    <t xml:space="preserve">Nesehnutí </t>
  </si>
  <si>
    <t>Přenosem transformační zkušenosti českých NNO a medií k podpoře občanské participace a nezávislé žurnalistiky v Gruzii</t>
  </si>
  <si>
    <t>Podpora aktivního občanství a zapojení mládeže do veřejného života v Gruzii</t>
  </si>
  <si>
    <t>Posílení a zefektivnění prevence a boje proti obchodování s lidmi na území Bosny a Hercegoviny</t>
  </si>
  <si>
    <t>Člověk v tísni o.p.s.</t>
  </si>
  <si>
    <t>Podpora občanské společnosti na Kubě</t>
  </si>
  <si>
    <t xml:space="preserve">Barmské projekty </t>
  </si>
  <si>
    <t>Podpora rozvoje občanské společnosti ve vybraných oblastech Krymu</t>
  </si>
  <si>
    <t xml:space="preserve">Posilování občanské společnosti VI
– Podpora malých nevládních organizací v Podněstří  a občanských iniciativ ve vybraných regionech Moldavska </t>
  </si>
  <si>
    <t>Partners Czech</t>
  </si>
  <si>
    <t>Evropa našima očima (Europe in my view)</t>
  </si>
  <si>
    <t xml:space="preserve">Podpora regionálního rozvoje v Moldavsku </t>
  </si>
  <si>
    <t>Občanské Bělorusko</t>
  </si>
  <si>
    <t>ZVYŠOVÁNÍ ANGAŽOVANOSTI OBČANŮ V BĚLORUSKU</t>
  </si>
  <si>
    <t>Charita Česká republika</t>
  </si>
  <si>
    <t>Podpora občanské účasti v rozhodovacích procesech místní samosprávy Batumi, Autonomní republika Adžára, Gruzie</t>
  </si>
  <si>
    <t>Moldavská mládež pro Evropu</t>
  </si>
  <si>
    <t>FAMU</t>
  </si>
  <si>
    <t>Barmské projekty FAMU 2011 - 2013</t>
  </si>
  <si>
    <t>Kosovo - zlepšení prostředí pro zahraniční investice a podnikání</t>
  </si>
  <si>
    <t>Kosovo</t>
  </si>
  <si>
    <t>přiznáno  na 2011</t>
  </si>
  <si>
    <t>Číslo rozhodnutí</t>
  </si>
  <si>
    <t>Podpora protikorupčních aktivit v Gruzii</t>
  </si>
  <si>
    <t>XII/2011</t>
  </si>
  <si>
    <t>Konec projektu</t>
  </si>
  <si>
    <t>XII/2012</t>
  </si>
  <si>
    <t>XII/2013</t>
  </si>
  <si>
    <t>VIII/2012</t>
  </si>
  <si>
    <t>X/2012</t>
  </si>
  <si>
    <t xml:space="preserve">Člověk v tísni </t>
  </si>
  <si>
    <t>Podpora rozvoje irácké občanské společnosti</t>
  </si>
  <si>
    <t>Irák</t>
  </si>
  <si>
    <t>Burma Center Prague</t>
  </si>
  <si>
    <t>Indická základna pro transformaci Barmy</t>
  </si>
  <si>
    <t>Vzdělávání budoucích běloruských právníků a podpora efektivní práce regionálních nevládních organizací v Bělorusku</t>
  </si>
  <si>
    <t>Mezinárodní sdružení Občanské Bělorusko</t>
  </si>
  <si>
    <t>Evropské rádio pro Bělorusko - podpora nezávislého zpravodajství v Bělorusku</t>
  </si>
  <si>
    <t>Asociace pro mezinárodní otázky</t>
  </si>
  <si>
    <t>Občanská alternativa pro běloruské školy</t>
  </si>
  <si>
    <t>Občanská alternativa pro ukrajinské školy</t>
  </si>
  <si>
    <t>Charita ČR</t>
  </si>
  <si>
    <t>Podpora občanské participace a rozvoje kapacit místní samosprávy s Samskhe/Javakheti</t>
  </si>
  <si>
    <t>VI/2011</t>
  </si>
  <si>
    <t>Nadace Via</t>
  </si>
  <si>
    <t>Podpora strategického plánování a finanční udržitelnosti srbských neziskových organizací</t>
  </si>
  <si>
    <t>ADRA</t>
  </si>
  <si>
    <t>Kayin Fellowship Program</t>
  </si>
  <si>
    <t>9/2011/01</t>
  </si>
  <si>
    <t>9/2011/02</t>
  </si>
  <si>
    <t>9/2011/03</t>
  </si>
  <si>
    <t xml:space="preserve">Transition </t>
  </si>
  <si>
    <t>Serbia</t>
  </si>
  <si>
    <t xml:space="preserve">Reporting the Environment in Serbia - </t>
  </si>
  <si>
    <t>MZV</t>
  </si>
  <si>
    <t>9/2011/04</t>
  </si>
  <si>
    <t>9/2011/05</t>
  </si>
  <si>
    <t>Podpora běloruskému domu lidských práv ve Vilniusu</t>
  </si>
  <si>
    <t>Podpora gruzínskému domu lidských práv</t>
  </si>
  <si>
    <t>9/2011/08</t>
  </si>
  <si>
    <t>9/2011/07</t>
  </si>
  <si>
    <t>9/2011/10</t>
  </si>
  <si>
    <t>9/2011/06</t>
  </si>
  <si>
    <t>9/2011/11</t>
  </si>
  <si>
    <t>9/2011/09</t>
  </si>
  <si>
    <t>EU-Russia Civil Society Forum</t>
  </si>
  <si>
    <t>Rusko</t>
  </si>
  <si>
    <t>III/2011</t>
  </si>
  <si>
    <t>none</t>
  </si>
  <si>
    <t>9/2011/12</t>
  </si>
  <si>
    <t xml:space="preserve">Podpora kubánské občanské společnosti </t>
  </si>
  <si>
    <t>9/2011/13</t>
  </si>
  <si>
    <t>9/2011/19</t>
  </si>
  <si>
    <t>9/2011/14</t>
  </si>
  <si>
    <t>9/2011/15</t>
  </si>
  <si>
    <t>Flying Mentor</t>
  </si>
  <si>
    <t>konference o Patočkovi</t>
  </si>
  <si>
    <t>letenka Michalevič</t>
  </si>
  <si>
    <t>letenky Kyrgyztán</t>
  </si>
  <si>
    <t>MLP - KO, UA, BiH</t>
  </si>
  <si>
    <t>9/2011/16</t>
  </si>
  <si>
    <t>Egypt a BVA</t>
  </si>
  <si>
    <t>Zimbabwe</t>
  </si>
  <si>
    <t>Addis Abeba</t>
  </si>
  <si>
    <t>Ruska Shelter</t>
  </si>
  <si>
    <t>Brno pro Kubu</t>
  </si>
  <si>
    <t>Irán</t>
  </si>
  <si>
    <t xml:space="preserve">Volby pilot </t>
  </si>
  <si>
    <t xml:space="preserve">Peking </t>
  </si>
  <si>
    <t>Shelter +</t>
  </si>
  <si>
    <t>Předplatné Arché</t>
  </si>
  <si>
    <t>Trička, letáčky</t>
  </si>
  <si>
    <t>9/2011/20</t>
  </si>
  <si>
    <t>9/2011/17</t>
  </si>
  <si>
    <t>9/2011/18</t>
  </si>
  <si>
    <t>9/2011/21</t>
  </si>
  <si>
    <t>9/2011/22</t>
  </si>
  <si>
    <t>Celkem na rok 2011</t>
  </si>
  <si>
    <t>Aktuální zbytek</t>
  </si>
  <si>
    <t xml:space="preserve">Flying Mentor - podpora Yangon Film School </t>
  </si>
  <si>
    <t>Podpora občanské společnosti v Zimbabwe</t>
  </si>
  <si>
    <t>Europeum</t>
  </si>
  <si>
    <t>Zdravá občanská společnost, úspěšný stát</t>
  </si>
  <si>
    <t>DEMAS</t>
  </si>
  <si>
    <t>Předávání transformačních zkušeností v Egyptě (Tunisku)</t>
  </si>
  <si>
    <t>Egypt</t>
  </si>
  <si>
    <t>Člověk v tísni</t>
  </si>
  <si>
    <t>Projekt ABA Sudán</t>
  </si>
  <si>
    <t>Glopolis</t>
  </si>
  <si>
    <t>Tunisko</t>
  </si>
  <si>
    <t>Podpora politické transformace a budování demokracie v Egyptě</t>
  </si>
  <si>
    <t>Podpora občanské společnosti při přechodu k demokracii v Egyptě</t>
  </si>
  <si>
    <t>Podpora Libye a Egypta na cestě k demokracii</t>
  </si>
  <si>
    <t>Školení trenérů: Zvyšování povědomí o demokracii</t>
  </si>
  <si>
    <t>Posílení role egyptských médií v transformačním procesu</t>
  </si>
  <si>
    <t>Podpora profesionálních kapacit tuniských novinářů</t>
  </si>
  <si>
    <t>Film a video jako nástroj kampaně na podporu lidských, občanských, sociálních a kulturních práv v Rusku</t>
  </si>
  <si>
    <t>Advancing Roma Visibility, a project aimed at improving media reporting of Roma communities in the Balkans</t>
  </si>
  <si>
    <t>Transitions</t>
  </si>
  <si>
    <t>Srbsko, Bosna a Hercegovina</t>
  </si>
  <si>
    <t>Supporting Independent Journalism in Kosovo</t>
  </si>
  <si>
    <t xml:space="preserve"> Implementace doporučení Evropské volební mise v Sierra Leone</t>
  </si>
  <si>
    <t>Lokální transformační projekt</t>
  </si>
  <si>
    <t>Václav Havel Fellowship - RFE</t>
  </si>
  <si>
    <t>Podpora občanské společnosti v Bělorusku</t>
  </si>
  <si>
    <t xml:space="preserve">Transformační projekty ZU Káhira  </t>
  </si>
  <si>
    <t xml:space="preserve">Podpora obránců lidských práv </t>
  </si>
  <si>
    <t>neprioritní země</t>
  </si>
  <si>
    <t>Studijní pobyt pro kyrgyzské poslance</t>
  </si>
  <si>
    <t>CELKEM</t>
  </si>
  <si>
    <t>Podpora aktivit ukrajinské Helsinské skupiny</t>
  </si>
  <si>
    <t xml:space="preserve">Výše poskytnuté dotace </t>
  </si>
  <si>
    <t>Realizátor</t>
  </si>
  <si>
    <t xml:space="preserve"> Barma celkem</t>
  </si>
  <si>
    <t>EGYPT CELKEM</t>
  </si>
  <si>
    <t>BOSNA A HERCEGOVINA CELKEM</t>
  </si>
  <si>
    <t>BĚLORUSKO CELKEM</t>
  </si>
  <si>
    <t>GRUZIE CELKEM</t>
  </si>
  <si>
    <t>IRÁK CELKEM</t>
  </si>
  <si>
    <t>KOSOVO CELKEM</t>
  </si>
  <si>
    <t>neprioritní země/Kyrgyzstán</t>
  </si>
  <si>
    <t>KUBA CELKEM</t>
  </si>
  <si>
    <t>MOLDAVSKO CELKEM</t>
  </si>
  <si>
    <t>neprioritní země - Sierra Leone</t>
  </si>
  <si>
    <t>neprioritní země - Rusko</t>
  </si>
  <si>
    <t>neprioritní země - Súdán</t>
  </si>
  <si>
    <t>CELKEM UKRAJINA</t>
  </si>
  <si>
    <t>CELKEM SRBSKO</t>
  </si>
  <si>
    <t>PROJEKTY MIMO PRIORITNÍ ZEMĚ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</si>
</sst>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1" x14ac:knownFonts="1"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5" fontId="2" fillId="5" borderId="4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65" fontId="7" fillId="5" borderId="11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165" fontId="7" fillId="6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4" fillId="5" borderId="6" xfId="0" applyNumberFormat="1" applyFont="1" applyFill="1" applyBorder="1" applyAlignment="1" applyProtection="1">
      <alignment horizontal="left" vertical="center" wrapText="1"/>
    </xf>
    <xf numFmtId="0" fontId="4" fillId="5" borderId="7" xfId="0" applyNumberFormat="1" applyFont="1" applyFill="1" applyBorder="1" applyAlignment="1" applyProtection="1">
      <alignment horizontal="left" vertical="center" wrapText="1"/>
    </xf>
    <xf numFmtId="0" fontId="4" fillId="5" borderId="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5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defaultRowHeight="11.25" x14ac:dyDescent="0.2"/>
  <cols>
    <col min="1" max="1" width="21.7109375" style="7" customWidth="1"/>
    <col min="2" max="2" width="32" style="7" customWidth="1"/>
    <col min="3" max="3" width="10" style="7" customWidth="1"/>
    <col min="4" max="4" width="14.7109375" style="37" customWidth="1"/>
    <col min="5" max="16384" width="9.140625" style="7"/>
  </cols>
  <sheetData>
    <row r="1" spans="1:30" ht="22.5" x14ac:dyDescent="0.2">
      <c r="A1" s="38" t="s">
        <v>152</v>
      </c>
      <c r="B1" s="38" t="s">
        <v>1</v>
      </c>
      <c r="C1" s="38" t="s">
        <v>2</v>
      </c>
      <c r="D1" s="39" t="s">
        <v>151</v>
      </c>
    </row>
    <row r="2" spans="1:30" s="8" customFormat="1" x14ac:dyDescent="0.2">
      <c r="A2" s="2" t="s">
        <v>24</v>
      </c>
      <c r="B2" s="2" t="s">
        <v>26</v>
      </c>
      <c r="C2" s="3" t="s">
        <v>7</v>
      </c>
      <c r="D2" s="40">
        <v>2507500</v>
      </c>
      <c r="E2" s="5"/>
      <c r="F2" s="5"/>
      <c r="G2" s="5"/>
      <c r="H2" s="5"/>
      <c r="I2" s="5"/>
      <c r="J2" s="5"/>
    </row>
    <row r="3" spans="1:30" s="8" customFormat="1" ht="22.5" x14ac:dyDescent="0.2">
      <c r="A3" s="2" t="s">
        <v>16</v>
      </c>
      <c r="B3" s="2" t="s">
        <v>17</v>
      </c>
      <c r="C3" s="3" t="s">
        <v>7</v>
      </c>
      <c r="D3" s="40">
        <v>1550000</v>
      </c>
    </row>
    <row r="4" spans="1:30" s="8" customFormat="1" x14ac:dyDescent="0.2">
      <c r="A4" s="2" t="s">
        <v>37</v>
      </c>
      <c r="B4" s="2" t="s">
        <v>38</v>
      </c>
      <c r="C4" s="3" t="s">
        <v>7</v>
      </c>
      <c r="D4" s="40">
        <v>2100000</v>
      </c>
    </row>
    <row r="5" spans="1:30" s="8" customFormat="1" x14ac:dyDescent="0.2">
      <c r="A5" s="10" t="s">
        <v>66</v>
      </c>
      <c r="B5" s="10" t="s">
        <v>67</v>
      </c>
      <c r="C5" s="11" t="s">
        <v>7</v>
      </c>
      <c r="D5" s="41">
        <v>2207400</v>
      </c>
    </row>
    <row r="6" spans="1:30" s="8" customFormat="1" ht="22.5" x14ac:dyDescent="0.2">
      <c r="A6" s="10" t="s">
        <v>53</v>
      </c>
      <c r="B6" s="10" t="s">
        <v>54</v>
      </c>
      <c r="C6" s="11" t="s">
        <v>7</v>
      </c>
      <c r="D6" s="40">
        <v>1237000</v>
      </c>
    </row>
    <row r="7" spans="1:30" s="9" customFormat="1" ht="22.5" x14ac:dyDescent="0.2">
      <c r="A7" s="20" t="s">
        <v>74</v>
      </c>
      <c r="B7" s="20" t="s">
        <v>119</v>
      </c>
      <c r="C7" s="3" t="s">
        <v>7</v>
      </c>
      <c r="D7" s="40">
        <v>200000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9" customFormat="1" ht="34.5" customHeight="1" x14ac:dyDescent="0.2">
      <c r="A8" s="68" t="s">
        <v>153</v>
      </c>
      <c r="B8" s="69"/>
      <c r="C8" s="70"/>
      <c r="D8" s="47">
        <f>SUM(D2:D7)</f>
        <v>9801900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8" customFormat="1" ht="22.5" x14ac:dyDescent="0.2">
      <c r="A9" s="2" t="s">
        <v>32</v>
      </c>
      <c r="B9" s="2" t="s">
        <v>33</v>
      </c>
      <c r="C9" s="3" t="s">
        <v>6</v>
      </c>
      <c r="D9" s="40">
        <v>1417000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0" s="8" customFormat="1" ht="45" x14ac:dyDescent="0.2">
      <c r="A10" s="10" t="s">
        <v>50</v>
      </c>
      <c r="B10" s="10" t="s">
        <v>55</v>
      </c>
      <c r="C10" s="11" t="s">
        <v>6</v>
      </c>
      <c r="D10" s="40">
        <v>1798500</v>
      </c>
    </row>
    <row r="11" spans="1:30" s="8" customFormat="1" ht="33.75" x14ac:dyDescent="0.2">
      <c r="A11" s="10" t="s">
        <v>56</v>
      </c>
      <c r="B11" s="10" t="s">
        <v>57</v>
      </c>
      <c r="C11" s="11" t="s">
        <v>6</v>
      </c>
      <c r="D11" s="40">
        <v>3500000</v>
      </c>
    </row>
    <row r="12" spans="1:30" s="8" customFormat="1" ht="22.5" x14ac:dyDescent="0.2">
      <c r="A12" s="10" t="s">
        <v>58</v>
      </c>
      <c r="B12" s="10" t="s">
        <v>59</v>
      </c>
      <c r="C12" s="11" t="s">
        <v>6</v>
      </c>
      <c r="D12" s="40">
        <v>910000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22.5" x14ac:dyDescent="0.2">
      <c r="A13" s="20" t="s">
        <v>74</v>
      </c>
      <c r="B13" s="20" t="s">
        <v>77</v>
      </c>
      <c r="C13" s="3" t="s">
        <v>6</v>
      </c>
      <c r="D13" s="40">
        <v>450000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22.5" x14ac:dyDescent="0.2">
      <c r="A14" s="2" t="s">
        <v>74</v>
      </c>
      <c r="B14" s="2" t="s">
        <v>144</v>
      </c>
      <c r="C14" s="36" t="s">
        <v>6</v>
      </c>
      <c r="D14" s="41">
        <v>110955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9" customFormat="1" x14ac:dyDescent="0.2">
      <c r="A15" s="34" t="s">
        <v>74</v>
      </c>
      <c r="B15" s="34" t="s">
        <v>143</v>
      </c>
      <c r="C15" s="36" t="s">
        <v>6</v>
      </c>
      <c r="D15" s="40">
        <v>380000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43" customFormat="1" ht="33.75" customHeight="1" x14ac:dyDescent="0.2">
      <c r="A16" s="48" t="s">
        <v>156</v>
      </c>
      <c r="B16" s="49"/>
      <c r="C16" s="50"/>
      <c r="D16" s="51">
        <f>SUM(D9:D15)</f>
        <v>8566455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s="8" customFormat="1" ht="33.75" x14ac:dyDescent="0.2">
      <c r="A17" s="2" t="s">
        <v>11</v>
      </c>
      <c r="B17" s="2" t="s">
        <v>23</v>
      </c>
      <c r="C17" s="3" t="s">
        <v>12</v>
      </c>
      <c r="D17" s="40">
        <v>1400000</v>
      </c>
    </row>
    <row r="18" spans="1:30" s="8" customFormat="1" ht="22.5" x14ac:dyDescent="0.2">
      <c r="A18" s="34" t="s">
        <v>74</v>
      </c>
      <c r="B18" s="34" t="s">
        <v>142</v>
      </c>
      <c r="C18" s="36" t="s">
        <v>12</v>
      </c>
      <c r="D18" s="40">
        <v>218099.15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8" customFormat="1" ht="35.25" customHeight="1" x14ac:dyDescent="0.2">
      <c r="A19" s="68" t="s">
        <v>155</v>
      </c>
      <c r="B19" s="74"/>
      <c r="C19" s="75"/>
      <c r="D19" s="51">
        <f>SUM(D17:D18)</f>
        <v>1618099.15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8" customFormat="1" ht="22.5" x14ac:dyDescent="0.2">
      <c r="A20" s="34" t="s">
        <v>121</v>
      </c>
      <c r="B20" s="34" t="s">
        <v>122</v>
      </c>
      <c r="C20" s="36" t="s">
        <v>125</v>
      </c>
      <c r="D20" s="40">
        <v>228787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8" customFormat="1" ht="22.5" x14ac:dyDescent="0.2">
      <c r="A21" s="34" t="s">
        <v>126</v>
      </c>
      <c r="B21" s="34" t="s">
        <v>130</v>
      </c>
      <c r="C21" s="36" t="s">
        <v>125</v>
      </c>
      <c r="D21" s="40">
        <v>385000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8" customFormat="1" ht="22.5" x14ac:dyDescent="0.2">
      <c r="A22" s="34" t="s">
        <v>123</v>
      </c>
      <c r="B22" s="34" t="s">
        <v>124</v>
      </c>
      <c r="C22" s="36" t="s">
        <v>125</v>
      </c>
      <c r="D22" s="40">
        <v>76425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8" customFormat="1" ht="22.5" x14ac:dyDescent="0.2">
      <c r="A23" s="10" t="s">
        <v>58</v>
      </c>
      <c r="B23" s="34" t="s">
        <v>131</v>
      </c>
      <c r="C23" s="36" t="s">
        <v>125</v>
      </c>
      <c r="D23" s="40">
        <v>319725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8" customFormat="1" ht="22.5" x14ac:dyDescent="0.2">
      <c r="A24" s="34" t="s">
        <v>126</v>
      </c>
      <c r="B24" s="34" t="s">
        <v>132</v>
      </c>
      <c r="C24" s="36" t="s">
        <v>125</v>
      </c>
      <c r="D24" s="40">
        <v>480000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8" customFormat="1" ht="22.5" x14ac:dyDescent="0.2">
      <c r="A25" s="10" t="s">
        <v>58</v>
      </c>
      <c r="B25" s="34" t="s">
        <v>133</v>
      </c>
      <c r="C25" s="36" t="s">
        <v>125</v>
      </c>
      <c r="D25" s="40">
        <v>780000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8" customFormat="1" ht="22.5" x14ac:dyDescent="0.2">
      <c r="A26" s="10" t="s">
        <v>58</v>
      </c>
      <c r="B26" s="34" t="s">
        <v>134</v>
      </c>
      <c r="C26" s="36" t="s">
        <v>125</v>
      </c>
      <c r="D26" s="40">
        <v>540000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8" customFormat="1" x14ac:dyDescent="0.2">
      <c r="A27" s="34" t="s">
        <v>74</v>
      </c>
      <c r="B27" s="34" t="s">
        <v>145</v>
      </c>
      <c r="C27" s="36" t="s">
        <v>125</v>
      </c>
      <c r="D27" s="40">
        <v>331866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8" customFormat="1" ht="24" customHeight="1" x14ac:dyDescent="0.2">
      <c r="A28" s="52" t="s">
        <v>154</v>
      </c>
      <c r="B28" s="52"/>
      <c r="C28" s="53"/>
      <c r="D28" s="54">
        <f>SUM(D20:D27)</f>
        <v>3141803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8" customFormat="1" ht="33.75" x14ac:dyDescent="0.2">
      <c r="A29" s="2" t="s">
        <v>10</v>
      </c>
      <c r="B29" s="2" t="s">
        <v>22</v>
      </c>
      <c r="C29" s="3" t="s">
        <v>4</v>
      </c>
      <c r="D29" s="40">
        <v>3000000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30" s="8" customFormat="1" ht="45" x14ac:dyDescent="0.2">
      <c r="A30" s="2" t="s">
        <v>20</v>
      </c>
      <c r="B30" s="2" t="s">
        <v>21</v>
      </c>
      <c r="C30" s="3" t="s">
        <v>4</v>
      </c>
      <c r="D30" s="40">
        <v>2100000</v>
      </c>
    </row>
    <row r="31" spans="1:30" s="8" customFormat="1" ht="45" x14ac:dyDescent="0.2">
      <c r="A31" s="2" t="s">
        <v>34</v>
      </c>
      <c r="B31" s="2" t="s">
        <v>35</v>
      </c>
      <c r="C31" s="3" t="s">
        <v>4</v>
      </c>
      <c r="D31" s="40">
        <v>1150000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9" customFormat="1" ht="33.75" x14ac:dyDescent="0.2">
      <c r="A32" s="10" t="s">
        <v>61</v>
      </c>
      <c r="B32" s="10" t="s">
        <v>62</v>
      </c>
      <c r="C32" s="11" t="s">
        <v>4</v>
      </c>
      <c r="D32" s="41">
        <v>609400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9" customFormat="1" ht="33.75" x14ac:dyDescent="0.2">
      <c r="A33" s="10" t="s">
        <v>9</v>
      </c>
      <c r="B33" s="10" t="s">
        <v>43</v>
      </c>
      <c r="C33" s="3" t="s">
        <v>4</v>
      </c>
      <c r="D33" s="40">
        <v>754390</v>
      </c>
      <c r="E33" s="5"/>
      <c r="F33" s="5"/>
      <c r="G33" s="5"/>
      <c r="H33" s="5"/>
      <c r="I33" s="5"/>
      <c r="J33" s="5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8" customFormat="1" ht="22.5" x14ac:dyDescent="0.2">
      <c r="A34" s="20" t="s">
        <v>74</v>
      </c>
      <c r="B34" s="20" t="s">
        <v>78</v>
      </c>
      <c r="C34" s="3" t="s">
        <v>4</v>
      </c>
      <c r="D34" s="40">
        <v>249370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8" customFormat="1" ht="23.25" customHeight="1" x14ac:dyDescent="0.2">
      <c r="A35" s="68" t="s">
        <v>157</v>
      </c>
      <c r="B35" s="76"/>
      <c r="C35" s="77"/>
      <c r="D35" s="54">
        <f>SUM(D29:D34)</f>
        <v>7863160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2.5" x14ac:dyDescent="0.2">
      <c r="A36" s="10" t="s">
        <v>50</v>
      </c>
      <c r="B36" s="10" t="s">
        <v>51</v>
      </c>
      <c r="C36" s="11" t="s">
        <v>52</v>
      </c>
      <c r="D36" s="41">
        <v>3300000</v>
      </c>
      <c r="E36" s="5"/>
      <c r="F36" s="5"/>
      <c r="G36" s="5"/>
      <c r="H36" s="5"/>
      <c r="I36" s="5"/>
      <c r="J36" s="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27" customHeight="1" x14ac:dyDescent="0.2">
      <c r="A37" s="78" t="s">
        <v>158</v>
      </c>
      <c r="B37" s="79"/>
      <c r="C37" s="80"/>
      <c r="D37" s="55">
        <f>SUM(D36)</f>
        <v>3300000</v>
      </c>
      <c r="E37" s="5"/>
      <c r="F37" s="5"/>
      <c r="G37" s="5"/>
      <c r="H37" s="5"/>
      <c r="I37" s="5"/>
      <c r="J37" s="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22.5" x14ac:dyDescent="0.2">
      <c r="A38" s="2" t="s">
        <v>14</v>
      </c>
      <c r="B38" s="2" t="s">
        <v>39</v>
      </c>
      <c r="C38" s="3" t="s">
        <v>40</v>
      </c>
      <c r="D38" s="40">
        <v>544356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8"/>
    </row>
    <row r="39" spans="1:30" ht="22.5" x14ac:dyDescent="0.2">
      <c r="A39" s="34" t="s">
        <v>74</v>
      </c>
      <c r="B39" s="34" t="s">
        <v>140</v>
      </c>
      <c r="C39" s="36" t="s">
        <v>40</v>
      </c>
      <c r="D39" s="40">
        <v>249993.43</v>
      </c>
    </row>
    <row r="40" spans="1:30" ht="23.25" customHeight="1" x14ac:dyDescent="0.2">
      <c r="A40" s="68" t="s">
        <v>159</v>
      </c>
      <c r="B40" s="76"/>
      <c r="C40" s="77"/>
      <c r="D40" s="54">
        <f>SUM(D38:D39)</f>
        <v>794349.42999999993</v>
      </c>
    </row>
    <row r="41" spans="1:30" ht="22.5" x14ac:dyDescent="0.2">
      <c r="A41" s="2" t="s">
        <v>24</v>
      </c>
      <c r="B41" s="2" t="s">
        <v>25</v>
      </c>
      <c r="C41" s="3" t="s">
        <v>13</v>
      </c>
      <c r="D41" s="40">
        <v>1515000</v>
      </c>
      <c r="E41" s="8"/>
      <c r="F41" s="8"/>
      <c r="G41" s="8"/>
      <c r="H41" s="8"/>
      <c r="I41" s="8"/>
      <c r="J41" s="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8"/>
    </row>
    <row r="42" spans="1:30" ht="22.5" x14ac:dyDescent="0.2">
      <c r="A42" s="20" t="s">
        <v>74</v>
      </c>
      <c r="B42" s="20" t="s">
        <v>90</v>
      </c>
      <c r="C42" s="3" t="s">
        <v>13</v>
      </c>
      <c r="D42" s="40">
        <v>100534.36</v>
      </c>
    </row>
    <row r="43" spans="1:30" ht="25.5" customHeight="1" x14ac:dyDescent="0.2">
      <c r="A43" s="68" t="s">
        <v>161</v>
      </c>
      <c r="B43" s="69"/>
      <c r="C43" s="70"/>
      <c r="D43" s="54">
        <f>SUM(D41:D42)</f>
        <v>1615534.36</v>
      </c>
    </row>
    <row r="44" spans="1:30" ht="22.5" x14ac:dyDescent="0.2">
      <c r="A44" s="2" t="s">
        <v>14</v>
      </c>
      <c r="B44" s="2" t="s">
        <v>31</v>
      </c>
      <c r="C44" s="3" t="s">
        <v>8</v>
      </c>
      <c r="D44" s="41">
        <v>666124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56.25" x14ac:dyDescent="0.2">
      <c r="A45" s="2" t="s">
        <v>24</v>
      </c>
      <c r="B45" s="2" t="s">
        <v>28</v>
      </c>
      <c r="C45" s="3" t="s">
        <v>8</v>
      </c>
      <c r="D45" s="41">
        <v>2845000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33.75" x14ac:dyDescent="0.2">
      <c r="A46" s="2" t="s">
        <v>10</v>
      </c>
      <c r="B46" s="2" t="s">
        <v>19</v>
      </c>
      <c r="C46" s="3" t="s">
        <v>8</v>
      </c>
      <c r="D46" s="41">
        <v>1752800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9"/>
    </row>
    <row r="47" spans="1:30" x14ac:dyDescent="0.2">
      <c r="A47" s="2" t="s">
        <v>34</v>
      </c>
      <c r="B47" s="2" t="s">
        <v>36</v>
      </c>
      <c r="C47" s="3" t="s">
        <v>8</v>
      </c>
      <c r="D47" s="41">
        <v>1800000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8.75" customHeight="1" x14ac:dyDescent="0.2">
      <c r="A48" s="56" t="s">
        <v>162</v>
      </c>
      <c r="B48" s="56"/>
      <c r="C48" s="57"/>
      <c r="D48" s="54">
        <f>SUM(D44:D47)</f>
        <v>7063924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4" customFormat="1" x14ac:dyDescent="0.2">
      <c r="A49" s="20" t="s">
        <v>71</v>
      </c>
      <c r="B49" s="20" t="s">
        <v>73</v>
      </c>
      <c r="C49" s="3" t="s">
        <v>5</v>
      </c>
      <c r="D49" s="40">
        <v>300488.17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22.5" x14ac:dyDescent="0.2">
      <c r="A50" s="2" t="s">
        <v>29</v>
      </c>
      <c r="B50" s="2" t="s">
        <v>30</v>
      </c>
      <c r="C50" s="3" t="s">
        <v>5</v>
      </c>
      <c r="D50" s="40">
        <v>699999</v>
      </c>
      <c r="E50" s="8"/>
      <c r="F50" s="8"/>
      <c r="G50" s="8"/>
      <c r="H50" s="8"/>
      <c r="I50" s="8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8"/>
    </row>
    <row r="51" spans="1:30" ht="33.75" x14ac:dyDescent="0.2">
      <c r="A51" s="10" t="s">
        <v>64</v>
      </c>
      <c r="B51" s="10" t="s">
        <v>65</v>
      </c>
      <c r="C51" s="11" t="s">
        <v>5</v>
      </c>
      <c r="D51" s="41">
        <v>1587855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33.75" x14ac:dyDescent="0.2">
      <c r="A52" s="10" t="s">
        <v>138</v>
      </c>
      <c r="B52" s="34" t="s">
        <v>137</v>
      </c>
      <c r="C52" s="36" t="s">
        <v>139</v>
      </c>
      <c r="D52" s="40">
        <v>350000</v>
      </c>
    </row>
    <row r="53" spans="1:30" ht="24" customHeight="1" x14ac:dyDescent="0.2">
      <c r="A53" s="58" t="s">
        <v>167</v>
      </c>
      <c r="B53" s="59"/>
      <c r="C53" s="60"/>
      <c r="D53" s="54">
        <f>SUM(D49:D52)</f>
        <v>2938342.17</v>
      </c>
    </row>
    <row r="54" spans="1:30" ht="22.5" x14ac:dyDescent="0.2">
      <c r="A54" s="10" t="s">
        <v>128</v>
      </c>
      <c r="B54" s="34" t="s">
        <v>135</v>
      </c>
      <c r="C54" s="36" t="s">
        <v>129</v>
      </c>
      <c r="D54" s="40">
        <v>300000</v>
      </c>
    </row>
    <row r="55" spans="1:30" ht="33.75" x14ac:dyDescent="0.2">
      <c r="A55" s="2" t="s">
        <v>9</v>
      </c>
      <c r="B55" s="2" t="s">
        <v>15</v>
      </c>
      <c r="C55" s="3" t="s">
        <v>3</v>
      </c>
      <c r="D55" s="41">
        <v>880000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8"/>
    </row>
    <row r="56" spans="1:30" ht="33.75" x14ac:dyDescent="0.2">
      <c r="A56" s="2" t="s">
        <v>16</v>
      </c>
      <c r="B56" s="2" t="s">
        <v>18</v>
      </c>
      <c r="C56" s="3" t="s">
        <v>3</v>
      </c>
      <c r="D56" s="41">
        <v>1200000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8"/>
    </row>
    <row r="57" spans="1:30" ht="33.75" x14ac:dyDescent="0.2">
      <c r="A57" s="2" t="s">
        <v>24</v>
      </c>
      <c r="B57" s="2" t="s">
        <v>27</v>
      </c>
      <c r="C57" s="3" t="s">
        <v>3</v>
      </c>
      <c r="D57" s="41">
        <v>1176300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8"/>
    </row>
    <row r="58" spans="1:30" ht="22.5" x14ac:dyDescent="0.2">
      <c r="A58" s="10" t="s">
        <v>58</v>
      </c>
      <c r="B58" s="10" t="s">
        <v>60</v>
      </c>
      <c r="C58" s="11" t="s">
        <v>3</v>
      </c>
      <c r="D58" s="41">
        <v>1000000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2.5" x14ac:dyDescent="0.2">
      <c r="A59" s="34" t="s">
        <v>74</v>
      </c>
      <c r="B59" s="34" t="s">
        <v>150</v>
      </c>
      <c r="C59" s="3" t="s">
        <v>3</v>
      </c>
      <c r="D59" s="41">
        <v>250000</v>
      </c>
    </row>
    <row r="60" spans="1:30" ht="30" customHeight="1" x14ac:dyDescent="0.2">
      <c r="A60" s="68" t="s">
        <v>166</v>
      </c>
      <c r="B60" s="69"/>
      <c r="C60" s="70"/>
      <c r="D60" s="54">
        <f>SUM(D55:D59)</f>
        <v>4506300</v>
      </c>
    </row>
    <row r="61" spans="1:30" ht="33.75" x14ac:dyDescent="0.2">
      <c r="A61" s="34" t="s">
        <v>74</v>
      </c>
      <c r="B61" s="34" t="s">
        <v>148</v>
      </c>
      <c r="C61" s="36" t="s">
        <v>160</v>
      </c>
      <c r="D61" s="40">
        <v>93318.44</v>
      </c>
    </row>
    <row r="62" spans="1:30" ht="22.5" x14ac:dyDescent="0.2">
      <c r="A62" s="34" t="s">
        <v>74</v>
      </c>
      <c r="B62" s="20" t="s">
        <v>146</v>
      </c>
      <c r="C62" s="3" t="s">
        <v>147</v>
      </c>
      <c r="D62" s="40">
        <v>253287</v>
      </c>
    </row>
    <row r="63" spans="1:30" ht="33.75" x14ac:dyDescent="0.2">
      <c r="A63" s="20" t="s">
        <v>126</v>
      </c>
      <c r="B63" s="20" t="s">
        <v>136</v>
      </c>
      <c r="C63" s="3" t="s">
        <v>164</v>
      </c>
      <c r="D63" s="40">
        <v>170000</v>
      </c>
    </row>
    <row r="64" spans="1:30" ht="33.75" x14ac:dyDescent="0.2">
      <c r="A64" s="20" t="s">
        <v>74</v>
      </c>
      <c r="B64" s="20" t="s">
        <v>85</v>
      </c>
      <c r="C64" s="3" t="s">
        <v>164</v>
      </c>
      <c r="D64" s="40">
        <v>19960.400000000001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14" customFormat="1" ht="33.75" x14ac:dyDescent="0.2">
      <c r="A65" s="34" t="s">
        <v>74</v>
      </c>
      <c r="B65" s="34" t="s">
        <v>141</v>
      </c>
      <c r="C65" s="36" t="s">
        <v>163</v>
      </c>
      <c r="D65" s="40">
        <v>495747.56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33.75" x14ac:dyDescent="0.2">
      <c r="A66" s="34" t="s">
        <v>74</v>
      </c>
      <c r="B66" s="34" t="s">
        <v>127</v>
      </c>
      <c r="C66" s="36" t="s">
        <v>165</v>
      </c>
      <c r="D66" s="40">
        <v>100000</v>
      </c>
    </row>
    <row r="67" spans="1:30" ht="23.25" thickBot="1" x14ac:dyDescent="0.25">
      <c r="A67" s="45" t="s">
        <v>74</v>
      </c>
      <c r="B67" s="45" t="s">
        <v>120</v>
      </c>
      <c r="C67" s="46" t="s">
        <v>102</v>
      </c>
      <c r="D67" s="40">
        <v>749996.43</v>
      </c>
    </row>
    <row r="68" spans="1:30" ht="25.5" customHeight="1" thickBot="1" x14ac:dyDescent="0.25">
      <c r="A68" s="71" t="s">
        <v>168</v>
      </c>
      <c r="B68" s="72"/>
      <c r="C68" s="73"/>
      <c r="D68" s="61">
        <f>SUM(D61:D67)</f>
        <v>1882309.83</v>
      </c>
    </row>
    <row r="69" spans="1:30" ht="25.5" customHeight="1" thickBot="1" x14ac:dyDescent="0.25">
      <c r="A69" s="62"/>
      <c r="B69" s="63"/>
      <c r="C69" s="63"/>
      <c r="D69" s="64"/>
    </row>
    <row r="70" spans="1:30" ht="20.25" customHeight="1" thickBot="1" x14ac:dyDescent="0.25">
      <c r="A70" s="65" t="s">
        <v>149</v>
      </c>
      <c r="B70" s="65"/>
      <c r="C70" s="66"/>
      <c r="D70" s="67">
        <f>D8+D16+D19+D28+D35+D37+D40+D43+D48+D53+D54+D60+D68</f>
        <v>53392176.939999998</v>
      </c>
    </row>
    <row r="71" spans="1:30" x14ac:dyDescent="0.2">
      <c r="A71" s="35"/>
      <c r="B71" s="35"/>
      <c r="C71" s="35"/>
      <c r="D71" s="44"/>
    </row>
    <row r="1777" spans="1:3" x14ac:dyDescent="0.2">
      <c r="A1777" s="14"/>
      <c r="B1777" s="14"/>
      <c r="C1777" s="14"/>
    </row>
    <row r="1778" spans="1:3" x14ac:dyDescent="0.2">
      <c r="A1778" s="14"/>
      <c r="B1778" s="14"/>
      <c r="C1778" s="14"/>
    </row>
    <row r="1779" spans="1:3" x14ac:dyDescent="0.2">
      <c r="A1779" s="14"/>
      <c r="B1779" s="14"/>
      <c r="C1779" s="14"/>
    </row>
    <row r="1780" spans="1:3" x14ac:dyDescent="0.2">
      <c r="A1780" s="14"/>
      <c r="B1780" s="14"/>
      <c r="C1780" s="14"/>
    </row>
    <row r="1781" spans="1:3" x14ac:dyDescent="0.2">
      <c r="A1781" s="14"/>
      <c r="B1781" s="14"/>
      <c r="C1781" s="14"/>
    </row>
    <row r="1782" spans="1:3" x14ac:dyDescent="0.2">
      <c r="A1782" s="14"/>
      <c r="B1782" s="14"/>
      <c r="C1782" s="14"/>
    </row>
    <row r="1783" spans="1:3" x14ac:dyDescent="0.2">
      <c r="A1783" s="14"/>
      <c r="B1783" s="14"/>
      <c r="C1783" s="14"/>
    </row>
    <row r="1784" spans="1:3" x14ac:dyDescent="0.2">
      <c r="A1784" s="14"/>
      <c r="B1784" s="14"/>
      <c r="C1784" s="14"/>
    </row>
    <row r="1785" spans="1:3" x14ac:dyDescent="0.2">
      <c r="A1785" s="14"/>
      <c r="B1785" s="14"/>
      <c r="C1785" s="14"/>
    </row>
  </sheetData>
  <autoFilter ref="A1:D70"/>
  <mergeCells count="8">
    <mergeCell ref="A60:C60"/>
    <mergeCell ref="A68:C68"/>
    <mergeCell ref="A8:C8"/>
    <mergeCell ref="A19:C19"/>
    <mergeCell ref="A35:C35"/>
    <mergeCell ref="A37:C37"/>
    <mergeCell ref="A40:C40"/>
    <mergeCell ref="A43:C4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150" orientation="portrait" r:id="rId1"/>
  <headerFooter alignWithMargins="0">
    <oddHeader>&amp;CProjekty transformační spolupráce v roce 2011</oddHeader>
  </headerFooter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6"/>
  <sheetViews>
    <sheetView view="pageBreakPreview" topLeftCell="A10" zoomScale="60" zoomScaleNormal="100" workbookViewId="0">
      <selection activeCell="B1772" sqref="B1772"/>
    </sheetView>
  </sheetViews>
  <sheetFormatPr defaultRowHeight="11.25" x14ac:dyDescent="0.2"/>
  <cols>
    <col min="1" max="1" width="9.85546875" style="7" customWidth="1"/>
    <col min="2" max="2" width="21.7109375" style="7" customWidth="1"/>
    <col min="3" max="3" width="32" style="7" customWidth="1"/>
    <col min="4" max="4" width="10" style="7" customWidth="1"/>
    <col min="5" max="5" width="8.28515625" style="23" customWidth="1"/>
    <col min="6" max="6" width="14.7109375" style="27" customWidth="1"/>
    <col min="7" max="16384" width="9.140625" style="7"/>
  </cols>
  <sheetData>
    <row r="1" spans="1:32" ht="22.5" x14ac:dyDescent="0.2">
      <c r="A1" s="28" t="s">
        <v>42</v>
      </c>
      <c r="B1" s="29" t="s">
        <v>0</v>
      </c>
      <c r="C1" s="29" t="s">
        <v>1</v>
      </c>
      <c r="D1" s="29" t="s">
        <v>2</v>
      </c>
      <c r="E1" s="29" t="s">
        <v>45</v>
      </c>
      <c r="F1" s="30" t="s">
        <v>41</v>
      </c>
    </row>
    <row r="2" spans="1:32" s="9" customFormat="1" x14ac:dyDescent="0.2">
      <c r="A2" s="31"/>
      <c r="B2" s="2"/>
      <c r="C2" s="2"/>
      <c r="D2" s="3"/>
      <c r="E2" s="2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8" customFormat="1" ht="46.5" customHeight="1" x14ac:dyDescent="0.2">
      <c r="A3" s="2" t="s">
        <v>68</v>
      </c>
      <c r="B3" s="2" t="s">
        <v>24</v>
      </c>
      <c r="C3" s="2" t="s">
        <v>25</v>
      </c>
      <c r="D3" s="3" t="s">
        <v>13</v>
      </c>
      <c r="E3" s="3" t="s">
        <v>46</v>
      </c>
      <c r="F3" s="4">
        <v>1515000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8" customFormat="1" ht="22.5" x14ac:dyDescent="0.2">
      <c r="A4" s="2" t="s">
        <v>69</v>
      </c>
      <c r="B4" s="2" t="s">
        <v>14</v>
      </c>
      <c r="C4" s="2" t="s">
        <v>39</v>
      </c>
      <c r="D4" s="3" t="s">
        <v>40</v>
      </c>
      <c r="E4" s="3" t="s">
        <v>44</v>
      </c>
      <c r="F4" s="4">
        <v>600000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8" customFormat="1" ht="22.5" x14ac:dyDescent="0.2">
      <c r="A5" s="2" t="s">
        <v>70</v>
      </c>
      <c r="B5" s="2" t="s">
        <v>14</v>
      </c>
      <c r="C5" s="2" t="s">
        <v>31</v>
      </c>
      <c r="D5" s="3" t="s">
        <v>8</v>
      </c>
      <c r="E5" s="3" t="s">
        <v>44</v>
      </c>
      <c r="F5" s="4">
        <v>750000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8" customFormat="1" ht="33" customHeight="1" x14ac:dyDescent="0.2">
      <c r="A6" s="2" t="s">
        <v>75</v>
      </c>
      <c r="B6" s="2" t="s">
        <v>9</v>
      </c>
      <c r="C6" s="2" t="s">
        <v>15</v>
      </c>
      <c r="D6" s="3" t="s">
        <v>3</v>
      </c>
      <c r="E6" s="3" t="s">
        <v>46</v>
      </c>
      <c r="F6" s="4">
        <v>880000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8" customFormat="1" ht="56.25" x14ac:dyDescent="0.2">
      <c r="A7" s="2" t="s">
        <v>76</v>
      </c>
      <c r="B7" s="2" t="s">
        <v>24</v>
      </c>
      <c r="C7" s="2" t="s">
        <v>28</v>
      </c>
      <c r="D7" s="3" t="s">
        <v>8</v>
      </c>
      <c r="E7" s="3" t="s">
        <v>46</v>
      </c>
      <c r="F7" s="4">
        <v>2900000</v>
      </c>
    </row>
    <row r="8" spans="1:32" s="8" customFormat="1" ht="33.75" x14ac:dyDescent="0.2">
      <c r="A8" s="2" t="s">
        <v>82</v>
      </c>
      <c r="B8" s="2" t="s">
        <v>10</v>
      </c>
      <c r="C8" s="2" t="s">
        <v>19</v>
      </c>
      <c r="D8" s="3" t="s">
        <v>8</v>
      </c>
      <c r="E8" s="3" t="s">
        <v>44</v>
      </c>
      <c r="F8" s="4">
        <v>1800000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8" customFormat="1" x14ac:dyDescent="0.2">
      <c r="A9" s="2" t="s">
        <v>80</v>
      </c>
      <c r="B9" s="2" t="s">
        <v>24</v>
      </c>
      <c r="C9" s="2" t="s">
        <v>26</v>
      </c>
      <c r="D9" s="3" t="s">
        <v>7</v>
      </c>
      <c r="E9" s="3" t="s">
        <v>46</v>
      </c>
      <c r="F9" s="4">
        <v>1992500</v>
      </c>
    </row>
    <row r="10" spans="1:32" s="8" customFormat="1" ht="33.75" x14ac:dyDescent="0.2">
      <c r="A10" s="2" t="s">
        <v>79</v>
      </c>
      <c r="B10" s="2" t="s">
        <v>11</v>
      </c>
      <c r="C10" s="2" t="s">
        <v>23</v>
      </c>
      <c r="D10" s="3" t="s">
        <v>12</v>
      </c>
      <c r="E10" s="3" t="s">
        <v>44</v>
      </c>
      <c r="F10" s="4">
        <v>1400000</v>
      </c>
      <c r="G10" s="5"/>
      <c r="H10" s="5"/>
      <c r="I10" s="5"/>
      <c r="J10" s="5"/>
      <c r="K10" s="5"/>
      <c r="L10" s="5"/>
      <c r="M10" s="5"/>
    </row>
    <row r="11" spans="1:32" s="8" customFormat="1" ht="22.5" x14ac:dyDescent="0.2">
      <c r="A11" s="2" t="s">
        <v>84</v>
      </c>
      <c r="B11" s="2" t="s">
        <v>29</v>
      </c>
      <c r="C11" s="2" t="s">
        <v>30</v>
      </c>
      <c r="D11" s="3" t="s">
        <v>5</v>
      </c>
      <c r="E11" s="3" t="s">
        <v>44</v>
      </c>
      <c r="F11" s="4">
        <v>700000</v>
      </c>
    </row>
    <row r="12" spans="1:32" s="8" customFormat="1" ht="33.75" x14ac:dyDescent="0.2">
      <c r="A12" s="2" t="s">
        <v>81</v>
      </c>
      <c r="B12" s="2" t="s">
        <v>16</v>
      </c>
      <c r="C12" s="2" t="s">
        <v>18</v>
      </c>
      <c r="D12" s="3" t="s">
        <v>3</v>
      </c>
      <c r="E12" s="3" t="s">
        <v>44</v>
      </c>
      <c r="F12" s="4">
        <v>1200000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8" customFormat="1" ht="33.75" x14ac:dyDescent="0.2">
      <c r="A13" s="2" t="s">
        <v>83</v>
      </c>
      <c r="B13" s="2" t="s">
        <v>10</v>
      </c>
      <c r="C13" s="2" t="s">
        <v>22</v>
      </c>
      <c r="D13" s="3" t="s">
        <v>4</v>
      </c>
      <c r="E13" s="3" t="s">
        <v>49</v>
      </c>
      <c r="F13" s="4">
        <v>3000000</v>
      </c>
      <c r="G13" s="5"/>
      <c r="H13" s="5"/>
      <c r="I13" s="5"/>
      <c r="J13" s="5"/>
      <c r="K13" s="5"/>
      <c r="L13" s="5"/>
      <c r="M13" s="5"/>
    </row>
    <row r="14" spans="1:32" s="8" customFormat="1" ht="45" x14ac:dyDescent="0.2">
      <c r="A14" s="2" t="s">
        <v>89</v>
      </c>
      <c r="B14" s="2" t="s">
        <v>20</v>
      </c>
      <c r="C14" s="2" t="s">
        <v>21</v>
      </c>
      <c r="D14" s="3" t="s">
        <v>4</v>
      </c>
      <c r="E14" s="3" t="s">
        <v>44</v>
      </c>
      <c r="F14" s="4">
        <v>2100000</v>
      </c>
      <c r="G14" s="5"/>
      <c r="H14" s="5"/>
      <c r="I14" s="5"/>
      <c r="J14" s="5"/>
      <c r="K14" s="5"/>
      <c r="L14" s="5"/>
      <c r="M14" s="5"/>
    </row>
    <row r="15" spans="1:32" s="8" customFormat="1" ht="45" x14ac:dyDescent="0.2">
      <c r="A15" s="21" t="s">
        <v>91</v>
      </c>
      <c r="B15" s="2" t="s">
        <v>34</v>
      </c>
      <c r="C15" s="2" t="s">
        <v>35</v>
      </c>
      <c r="D15" s="3" t="s">
        <v>4</v>
      </c>
      <c r="E15" s="3" t="s">
        <v>44</v>
      </c>
      <c r="F15" s="4">
        <v>1150000</v>
      </c>
    </row>
    <row r="16" spans="1:32" s="8" customFormat="1" ht="33.75" x14ac:dyDescent="0.2">
      <c r="A16" s="21" t="s">
        <v>93</v>
      </c>
      <c r="B16" s="2" t="s">
        <v>24</v>
      </c>
      <c r="C16" s="2" t="s">
        <v>27</v>
      </c>
      <c r="D16" s="3" t="s">
        <v>3</v>
      </c>
      <c r="E16" s="3" t="s">
        <v>44</v>
      </c>
      <c r="F16" s="4">
        <v>1176300</v>
      </c>
    </row>
    <row r="17" spans="1:32" s="8" customFormat="1" ht="22.5" x14ac:dyDescent="0.2">
      <c r="A17" s="21" t="s">
        <v>94</v>
      </c>
      <c r="B17" s="2" t="s">
        <v>32</v>
      </c>
      <c r="C17" s="2" t="s">
        <v>33</v>
      </c>
      <c r="D17" s="3" t="s">
        <v>6</v>
      </c>
      <c r="E17" s="3" t="s">
        <v>44</v>
      </c>
      <c r="F17" s="4">
        <v>1417000</v>
      </c>
    </row>
    <row r="18" spans="1:32" s="8" customFormat="1" ht="22.5" x14ac:dyDescent="0.2">
      <c r="A18" s="21" t="s">
        <v>100</v>
      </c>
      <c r="B18" s="2" t="s">
        <v>16</v>
      </c>
      <c r="C18" s="2" t="s">
        <v>17</v>
      </c>
      <c r="D18" s="3" t="s">
        <v>7</v>
      </c>
      <c r="E18" s="3" t="s">
        <v>48</v>
      </c>
      <c r="F18" s="4">
        <v>1550000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8" customFormat="1" x14ac:dyDescent="0.2">
      <c r="A19" s="21" t="s">
        <v>113</v>
      </c>
      <c r="B19" s="2" t="s">
        <v>34</v>
      </c>
      <c r="C19" s="2" t="s">
        <v>36</v>
      </c>
      <c r="D19" s="3" t="s">
        <v>8</v>
      </c>
      <c r="E19" s="3" t="s">
        <v>46</v>
      </c>
      <c r="F19" s="4">
        <v>1800000</v>
      </c>
    </row>
    <row r="20" spans="1:32" s="8" customFormat="1" x14ac:dyDescent="0.2">
      <c r="A20" s="21" t="s">
        <v>114</v>
      </c>
      <c r="B20" s="2" t="s">
        <v>37</v>
      </c>
      <c r="C20" s="2" t="s">
        <v>38</v>
      </c>
      <c r="D20" s="3" t="s">
        <v>7</v>
      </c>
      <c r="E20" s="3" t="s">
        <v>47</v>
      </c>
      <c r="F20" s="4">
        <v>2100000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8" customFormat="1" x14ac:dyDescent="0.2">
      <c r="A21" s="21" t="s">
        <v>92</v>
      </c>
      <c r="B21" s="10" t="s">
        <v>66</v>
      </c>
      <c r="C21" s="10" t="s">
        <v>67</v>
      </c>
      <c r="D21" s="11" t="s">
        <v>7</v>
      </c>
      <c r="E21" s="3" t="s">
        <v>44</v>
      </c>
      <c r="F21" s="12">
        <v>2658400</v>
      </c>
    </row>
    <row r="22" spans="1:32" s="8" customFormat="1" ht="33.75" x14ac:dyDescent="0.2">
      <c r="A22" s="21" t="s">
        <v>112</v>
      </c>
      <c r="B22" s="10" t="s">
        <v>61</v>
      </c>
      <c r="C22" s="10" t="s">
        <v>62</v>
      </c>
      <c r="D22" s="11" t="s">
        <v>4</v>
      </c>
      <c r="E22" s="3" t="s">
        <v>63</v>
      </c>
      <c r="F22" s="12">
        <v>609400</v>
      </c>
    </row>
    <row r="23" spans="1:32" s="8" customFormat="1" x14ac:dyDescent="0.2">
      <c r="A23" s="20" t="s">
        <v>115</v>
      </c>
      <c r="B23" s="20" t="s">
        <v>71</v>
      </c>
      <c r="C23" s="20" t="s">
        <v>73</v>
      </c>
      <c r="D23" s="3" t="s">
        <v>72</v>
      </c>
      <c r="E23" s="3" t="s">
        <v>44</v>
      </c>
      <c r="F23" s="4">
        <v>333745</v>
      </c>
    </row>
    <row r="24" spans="1:32" s="9" customFormat="1" ht="33.75" x14ac:dyDescent="0.2">
      <c r="A24" s="20" t="s">
        <v>116</v>
      </c>
      <c r="B24" s="10" t="s">
        <v>9</v>
      </c>
      <c r="C24" s="10" t="s">
        <v>43</v>
      </c>
      <c r="D24" s="3" t="s">
        <v>4</v>
      </c>
      <c r="E24" s="3" t="s">
        <v>44</v>
      </c>
      <c r="F24" s="4">
        <v>754300</v>
      </c>
    </row>
    <row r="25" spans="1:32" s="9" customFormat="1" ht="22.5" x14ac:dyDescent="0.2">
      <c r="A25" s="2"/>
      <c r="B25" s="10" t="s">
        <v>50</v>
      </c>
      <c r="C25" s="10" t="s">
        <v>51</v>
      </c>
      <c r="D25" s="11" t="s">
        <v>52</v>
      </c>
      <c r="E25" s="3" t="s">
        <v>44</v>
      </c>
      <c r="F25" s="12">
        <v>3300000</v>
      </c>
    </row>
    <row r="26" spans="1:32" s="9" customFormat="1" ht="22.5" x14ac:dyDescent="0.2">
      <c r="A26" s="13"/>
      <c r="B26" s="10" t="s">
        <v>53</v>
      </c>
      <c r="C26" s="10" t="s">
        <v>54</v>
      </c>
      <c r="D26" s="11" t="s">
        <v>7</v>
      </c>
      <c r="E26" s="19" t="s">
        <v>44</v>
      </c>
      <c r="F26" s="24">
        <v>1036799</v>
      </c>
    </row>
    <row r="27" spans="1:32" s="9" customFormat="1" ht="45" x14ac:dyDescent="0.2">
      <c r="A27" s="13"/>
      <c r="B27" s="10" t="s">
        <v>50</v>
      </c>
      <c r="C27" s="10" t="s">
        <v>55</v>
      </c>
      <c r="D27" s="11" t="s">
        <v>6</v>
      </c>
      <c r="E27" s="3" t="s">
        <v>44</v>
      </c>
      <c r="F27" s="24">
        <v>1798500</v>
      </c>
    </row>
    <row r="28" spans="1:32" s="8" customFormat="1" ht="33.75" x14ac:dyDescent="0.2">
      <c r="A28" s="3"/>
      <c r="B28" s="10" t="s">
        <v>56</v>
      </c>
      <c r="C28" s="10" t="s">
        <v>57</v>
      </c>
      <c r="D28" s="11" t="s">
        <v>6</v>
      </c>
      <c r="E28" s="3" t="s">
        <v>46</v>
      </c>
      <c r="F28" s="4">
        <v>3500000</v>
      </c>
    </row>
    <row r="29" spans="1:32" s="8" customFormat="1" ht="22.5" x14ac:dyDescent="0.2">
      <c r="A29" s="3"/>
      <c r="B29" s="10" t="s">
        <v>58</v>
      </c>
      <c r="C29" s="10" t="s">
        <v>59</v>
      </c>
      <c r="D29" s="11" t="s">
        <v>6</v>
      </c>
      <c r="E29" s="3" t="s">
        <v>44</v>
      </c>
      <c r="F29" s="4">
        <v>1021894</v>
      </c>
    </row>
    <row r="30" spans="1:32" s="8" customFormat="1" ht="22.5" x14ac:dyDescent="0.2">
      <c r="A30" s="3"/>
      <c r="B30" s="10" t="s">
        <v>58</v>
      </c>
      <c r="C30" s="10" t="s">
        <v>60</v>
      </c>
      <c r="D30" s="11" t="s">
        <v>3</v>
      </c>
      <c r="E30" s="3" t="s">
        <v>44</v>
      </c>
      <c r="F30" s="4">
        <v>1249034</v>
      </c>
    </row>
    <row r="31" spans="1:32" s="8" customFormat="1" ht="33.75" x14ac:dyDescent="0.2">
      <c r="A31" s="3"/>
      <c r="B31" s="10" t="s">
        <v>64</v>
      </c>
      <c r="C31" s="10" t="s">
        <v>65</v>
      </c>
      <c r="D31" s="11" t="s">
        <v>5</v>
      </c>
      <c r="E31" s="3" t="s">
        <v>44</v>
      </c>
      <c r="F31" s="12">
        <v>1587855</v>
      </c>
    </row>
    <row r="32" spans="1:32" ht="22.5" x14ac:dyDescent="0.2">
      <c r="A32" s="15" t="s">
        <v>88</v>
      </c>
      <c r="B32" s="20" t="s">
        <v>74</v>
      </c>
      <c r="C32" s="20" t="s">
        <v>77</v>
      </c>
      <c r="D32" s="3" t="s">
        <v>6</v>
      </c>
      <c r="E32" s="3"/>
      <c r="F32" s="4">
        <v>450000</v>
      </c>
    </row>
    <row r="33" spans="1:6" ht="22.5" x14ac:dyDescent="0.2">
      <c r="A33" s="15" t="s">
        <v>88</v>
      </c>
      <c r="B33" s="20" t="s">
        <v>74</v>
      </c>
      <c r="C33" s="20" t="s">
        <v>78</v>
      </c>
      <c r="D33" s="3" t="s">
        <v>4</v>
      </c>
      <c r="E33" s="3"/>
      <c r="F33" s="4">
        <v>250000</v>
      </c>
    </row>
    <row r="34" spans="1:6" x14ac:dyDescent="0.2">
      <c r="A34" s="15" t="s">
        <v>88</v>
      </c>
      <c r="B34" s="20" t="s">
        <v>74</v>
      </c>
      <c r="C34" s="20" t="s">
        <v>85</v>
      </c>
      <c r="D34" s="3" t="s">
        <v>86</v>
      </c>
      <c r="E34" s="3" t="s">
        <v>87</v>
      </c>
      <c r="F34" s="4">
        <v>20000</v>
      </c>
    </row>
    <row r="35" spans="1:6" s="14" customFormat="1" ht="22.5" x14ac:dyDescent="0.2">
      <c r="A35" s="15" t="s">
        <v>88</v>
      </c>
      <c r="B35" s="20" t="s">
        <v>74</v>
      </c>
      <c r="C35" s="20" t="s">
        <v>90</v>
      </c>
      <c r="D35" s="3" t="s">
        <v>13</v>
      </c>
      <c r="E35" s="3" t="s">
        <v>87</v>
      </c>
      <c r="F35" s="4">
        <v>100000</v>
      </c>
    </row>
    <row r="36" spans="1:6" s="14" customFormat="1" x14ac:dyDescent="0.2">
      <c r="A36" s="15"/>
      <c r="B36" s="20" t="s">
        <v>74</v>
      </c>
      <c r="C36" s="20" t="s">
        <v>95</v>
      </c>
      <c r="D36" s="3" t="s">
        <v>7</v>
      </c>
      <c r="E36" s="3"/>
      <c r="F36" s="4">
        <v>200000</v>
      </c>
    </row>
    <row r="37" spans="1:6" x14ac:dyDescent="0.2">
      <c r="A37" s="18"/>
      <c r="B37" s="13"/>
      <c r="C37" s="13" t="s">
        <v>96</v>
      </c>
      <c r="D37" s="13" t="s">
        <v>6</v>
      </c>
      <c r="E37" s="19"/>
      <c r="F37" s="24">
        <v>62000</v>
      </c>
    </row>
    <row r="38" spans="1:6" x14ac:dyDescent="0.2">
      <c r="A38" s="18"/>
      <c r="B38" s="13"/>
      <c r="C38" s="13" t="s">
        <v>97</v>
      </c>
      <c r="D38" s="13"/>
      <c r="E38" s="19"/>
      <c r="F38" s="24">
        <v>7333</v>
      </c>
    </row>
    <row r="39" spans="1:6" x14ac:dyDescent="0.2">
      <c r="A39" s="18"/>
      <c r="B39" s="13"/>
      <c r="C39" s="13" t="s">
        <v>98</v>
      </c>
      <c r="D39" s="13"/>
      <c r="E39" s="19"/>
      <c r="F39" s="24">
        <v>100000</v>
      </c>
    </row>
    <row r="40" spans="1:6" x14ac:dyDescent="0.2">
      <c r="A40" s="18"/>
      <c r="B40" s="13"/>
      <c r="C40" s="13" t="s">
        <v>99</v>
      </c>
      <c r="D40" s="13"/>
      <c r="E40" s="19"/>
      <c r="F40" s="24">
        <v>750000</v>
      </c>
    </row>
    <row r="41" spans="1:6" x14ac:dyDescent="0.2">
      <c r="A41" s="18"/>
      <c r="B41" s="13"/>
      <c r="C41" s="13" t="s">
        <v>101</v>
      </c>
      <c r="D41" s="13"/>
      <c r="E41" s="19"/>
      <c r="F41" s="24">
        <v>1000000</v>
      </c>
    </row>
    <row r="42" spans="1:6" x14ac:dyDescent="0.2">
      <c r="A42" s="18"/>
      <c r="B42" s="13"/>
      <c r="C42" s="13" t="s">
        <v>102</v>
      </c>
      <c r="D42" s="13"/>
      <c r="E42" s="19"/>
      <c r="F42" s="24">
        <v>250000</v>
      </c>
    </row>
    <row r="43" spans="1:6" x14ac:dyDescent="0.2">
      <c r="A43" s="18"/>
      <c r="B43" s="13"/>
      <c r="C43" s="13" t="s">
        <v>105</v>
      </c>
      <c r="D43" s="13"/>
      <c r="E43" s="19"/>
      <c r="F43" s="24">
        <v>100000</v>
      </c>
    </row>
    <row r="44" spans="1:6" x14ac:dyDescent="0.2">
      <c r="A44" s="18"/>
      <c r="B44" s="13"/>
      <c r="C44" s="13" t="s">
        <v>106</v>
      </c>
      <c r="D44" s="13"/>
      <c r="E44" s="19"/>
      <c r="F44" s="24">
        <v>150000</v>
      </c>
    </row>
    <row r="45" spans="1:6" x14ac:dyDescent="0.2">
      <c r="A45" s="18"/>
      <c r="B45" s="13"/>
      <c r="C45" s="13" t="s">
        <v>107</v>
      </c>
      <c r="D45" s="13"/>
      <c r="E45" s="19"/>
      <c r="F45" s="24">
        <v>200000</v>
      </c>
    </row>
    <row r="46" spans="1:6" x14ac:dyDescent="0.2">
      <c r="A46" s="18"/>
      <c r="B46" s="13"/>
      <c r="C46" s="13" t="s">
        <v>108</v>
      </c>
      <c r="D46" s="13"/>
      <c r="E46" s="19"/>
      <c r="F46" s="24">
        <v>100000</v>
      </c>
    </row>
    <row r="47" spans="1:6" x14ac:dyDescent="0.2">
      <c r="A47" s="18"/>
      <c r="B47" s="13"/>
      <c r="C47" s="13" t="s">
        <v>110</v>
      </c>
      <c r="D47" s="13"/>
      <c r="E47" s="19"/>
      <c r="F47" s="24">
        <v>10000</v>
      </c>
    </row>
    <row r="48" spans="1:6" x14ac:dyDescent="0.2">
      <c r="A48" s="18"/>
      <c r="B48" s="13"/>
      <c r="C48" s="13" t="s">
        <v>111</v>
      </c>
      <c r="D48" s="13"/>
      <c r="E48" s="19"/>
      <c r="F48" s="24">
        <v>50000</v>
      </c>
    </row>
    <row r="49" spans="1:6" x14ac:dyDescent="0.2">
      <c r="A49" s="18"/>
      <c r="B49" s="13"/>
      <c r="C49" s="13" t="s">
        <v>103</v>
      </c>
      <c r="D49" s="13"/>
      <c r="E49" s="19"/>
      <c r="F49" s="24"/>
    </row>
    <row r="50" spans="1:6" x14ac:dyDescent="0.2">
      <c r="A50" s="18"/>
      <c r="B50" s="13"/>
      <c r="C50" s="13" t="s">
        <v>104</v>
      </c>
      <c r="D50" s="13"/>
      <c r="E50" s="19"/>
      <c r="F50" s="24">
        <v>81550</v>
      </c>
    </row>
    <row r="51" spans="1:6" x14ac:dyDescent="0.2">
      <c r="A51" s="18"/>
      <c r="B51" s="13"/>
      <c r="C51" s="13" t="s">
        <v>109</v>
      </c>
      <c r="D51" s="13"/>
      <c r="E51" s="19"/>
      <c r="F51" s="24">
        <v>100000</v>
      </c>
    </row>
    <row r="52" spans="1:6" x14ac:dyDescent="0.2">
      <c r="A52" s="18"/>
      <c r="B52" s="13"/>
      <c r="C52" s="13"/>
      <c r="D52" s="13"/>
      <c r="E52" s="19"/>
      <c r="F52" s="25">
        <f>SUM(F3:F51)</f>
        <v>49861610</v>
      </c>
    </row>
    <row r="53" spans="1:6" x14ac:dyDescent="0.2">
      <c r="A53" s="18"/>
      <c r="B53" s="13"/>
      <c r="C53" s="13"/>
      <c r="D53" s="13"/>
      <c r="E53" s="19"/>
      <c r="F53" s="24"/>
    </row>
    <row r="54" spans="1:6" x14ac:dyDescent="0.2">
      <c r="B54" s="8"/>
      <c r="C54" s="8"/>
      <c r="D54" s="8"/>
      <c r="E54" s="22"/>
      <c r="F54" s="26"/>
    </row>
    <row r="55" spans="1:6" x14ac:dyDescent="0.2">
      <c r="B55" s="8"/>
      <c r="C55" s="8"/>
      <c r="D55" s="8"/>
      <c r="E55" s="22"/>
      <c r="F55" s="26"/>
    </row>
    <row r="56" spans="1:6" ht="12.75" x14ac:dyDescent="0.2">
      <c r="D56" s="81" t="s">
        <v>117</v>
      </c>
      <c r="E56" s="82"/>
      <c r="F56" s="33">
        <v>50794000</v>
      </c>
    </row>
    <row r="57" spans="1:6" ht="12.75" x14ac:dyDescent="0.2">
      <c r="D57" s="83" t="s">
        <v>118</v>
      </c>
      <c r="E57" s="84"/>
      <c r="F57" s="33">
        <f>F56-F52</f>
        <v>932390</v>
      </c>
    </row>
    <row r="1765" spans="1:6" x14ac:dyDescent="0.2">
      <c r="A1765" s="15"/>
      <c r="B1765" s="16"/>
      <c r="C1765" s="16"/>
      <c r="D1765" s="15"/>
      <c r="E1765" s="15"/>
      <c r="F1765" s="17"/>
    </row>
    <row r="1766" spans="1:6" x14ac:dyDescent="0.2">
      <c r="A1766" s="15"/>
      <c r="B1766" s="16"/>
      <c r="C1766" s="16"/>
      <c r="D1766" s="15"/>
      <c r="E1766" s="15"/>
      <c r="F1766" s="17"/>
    </row>
    <row r="1767" spans="1:6" x14ac:dyDescent="0.2">
      <c r="A1767" s="15"/>
      <c r="B1767" s="16"/>
      <c r="C1767" s="16"/>
      <c r="D1767" s="15"/>
      <c r="E1767" s="15"/>
      <c r="F1767" s="17"/>
    </row>
    <row r="1768" spans="1:6" x14ac:dyDescent="0.2">
      <c r="A1768" s="14"/>
      <c r="B1768" s="14"/>
      <c r="C1768" s="14"/>
      <c r="D1768" s="14"/>
      <c r="E1768" s="14"/>
      <c r="F1768" s="6"/>
    </row>
    <row r="1769" spans="1:6" x14ac:dyDescent="0.2">
      <c r="A1769" s="14"/>
      <c r="B1769" s="14"/>
      <c r="C1769" s="14"/>
      <c r="D1769" s="14"/>
      <c r="E1769" s="14"/>
      <c r="F1769" s="6"/>
    </row>
    <row r="1770" spans="1:6" x14ac:dyDescent="0.2">
      <c r="A1770" s="14"/>
      <c r="B1770" s="14"/>
      <c r="C1770" s="14"/>
      <c r="D1770" s="14"/>
      <c r="E1770" s="14"/>
      <c r="F1770" s="6"/>
    </row>
    <row r="1771" spans="1:6" x14ac:dyDescent="0.2">
      <c r="A1771" s="14"/>
      <c r="B1771" s="14"/>
      <c r="C1771" s="14"/>
      <c r="D1771" s="14"/>
      <c r="E1771" s="14"/>
      <c r="F1771" s="6"/>
    </row>
    <row r="1772" spans="1:6" x14ac:dyDescent="0.2">
      <c r="A1772" s="14"/>
      <c r="B1772" s="14"/>
      <c r="C1772" s="14"/>
      <c r="D1772" s="14"/>
      <c r="E1772" s="14"/>
      <c r="F1772" s="6"/>
    </row>
    <row r="1773" spans="1:6" x14ac:dyDescent="0.2">
      <c r="A1773" s="14"/>
      <c r="B1773" s="14"/>
      <c r="C1773" s="14"/>
      <c r="D1773" s="14"/>
      <c r="E1773" s="14"/>
      <c r="F1773" s="6"/>
    </row>
    <row r="1774" spans="1:6" x14ac:dyDescent="0.2">
      <c r="A1774" s="14"/>
      <c r="B1774" s="14"/>
      <c r="C1774" s="14"/>
      <c r="D1774" s="14"/>
      <c r="E1774" s="14"/>
      <c r="F1774" s="6"/>
    </row>
    <row r="1775" spans="1:6" x14ac:dyDescent="0.2">
      <c r="A1775" s="14"/>
      <c r="B1775" s="14"/>
      <c r="C1775" s="14"/>
      <c r="D1775" s="14"/>
      <c r="E1775" s="14"/>
      <c r="F1775" s="6"/>
    </row>
    <row r="1776" spans="1:6" x14ac:dyDescent="0.2">
      <c r="A1776" s="14"/>
      <c r="B1776" s="14"/>
      <c r="C1776" s="14"/>
      <c r="D1776" s="14"/>
      <c r="E1776" s="14"/>
      <c r="F1776" s="6"/>
    </row>
  </sheetData>
  <mergeCells count="2">
    <mergeCell ref="D56:E56"/>
    <mergeCell ref="D57:E57"/>
  </mergeCells>
  <phoneticPr fontId="0" type="noConversion"/>
  <pageMargins left="0.75" right="0.75" top="1" bottom="1" header="0.4921259845" footer="0.4921259845"/>
  <pageSetup paperSize="9" scale="90" orientation="portrait" r:id="rId1"/>
  <headerFooter alignWithMargins="0"/>
  <rowBreaks count="2" manualBreakCount="2">
    <brk id="24" max="5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List1!Oblast_tisku</vt:lpstr>
      <vt:lpstr>List2!Oblast_tisku</vt:lpstr>
    </vt:vector>
  </TitlesOfParts>
  <Company>MZV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Helena ŠTOHANZLOVÁ</cp:lastModifiedBy>
  <cp:lastPrinted>2013-08-20T15:56:08Z</cp:lastPrinted>
  <dcterms:created xsi:type="dcterms:W3CDTF">2008-11-05T11:26:48Z</dcterms:created>
  <dcterms:modified xsi:type="dcterms:W3CDTF">2013-09-05T09:07:58Z</dcterms:modified>
</cp:coreProperties>
</file>