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0" windowWidth="14370" windowHeight="8715" tabRatio="945"/>
  </bookViews>
  <sheets>
    <sheet name="podle hodnocení projektu " sheetId="20" r:id="rId1"/>
  </sheets>
  <definedNames>
    <definedName name="_xlnm.Print_Titles" localSheetId="0">'podle hodnocení projektu '!$2:$2</definedName>
  </definedNames>
  <calcPr calcId="145621" concurrentCalc="0"/>
</workbook>
</file>

<file path=xl/calcChain.xml><?xml version="1.0" encoding="utf-8"?>
<calcChain xmlns="http://schemas.openxmlformats.org/spreadsheetml/2006/main">
  <c r="I3" i="20" l="1"/>
  <c r="I4" i="20"/>
  <c r="I5" i="20"/>
  <c r="I6" i="20"/>
  <c r="I7" i="20"/>
  <c r="I11" i="20"/>
  <c r="J3" i="20"/>
  <c r="J4" i="20"/>
  <c r="J5" i="20"/>
  <c r="J6" i="20"/>
  <c r="J7" i="20"/>
  <c r="J8" i="20"/>
  <c r="J9" i="20"/>
  <c r="G3" i="20"/>
  <c r="G4" i="20"/>
  <c r="G5" i="20"/>
  <c r="G6" i="20"/>
  <c r="G7" i="20"/>
  <c r="G8" i="20"/>
  <c r="G9" i="20"/>
  <c r="G10" i="20"/>
  <c r="J10" i="20"/>
</calcChain>
</file>

<file path=xl/sharedStrings.xml><?xml version="1.0" encoding="utf-8"?>
<sst xmlns="http://schemas.openxmlformats.org/spreadsheetml/2006/main" count="32" uniqueCount="30">
  <si>
    <t>Anotace</t>
  </si>
  <si>
    <t>země</t>
  </si>
  <si>
    <t>Číslo proj.</t>
  </si>
  <si>
    <t>Předkladatel a název projektu</t>
  </si>
  <si>
    <r>
      <t xml:space="preserve">Využití biocharu jako materiálově transformovaných odpadů pro extenzivní zelené střechy, </t>
    </r>
    <r>
      <rPr>
        <b/>
        <sz val="10"/>
        <color rgb="FF000000"/>
        <rFont val="Calibri"/>
        <family val="2"/>
        <charset val="238"/>
      </rPr>
      <t>BaH, Vysoké učení technické v Brně</t>
    </r>
  </si>
  <si>
    <r>
      <t xml:space="preserve">Posilování odborných kapacit v hydronergetice III, </t>
    </r>
    <r>
      <rPr>
        <b/>
        <sz val="10"/>
        <color rgb="FF000000"/>
        <rFont val="Calibri"/>
        <family val="2"/>
        <charset val="238"/>
      </rPr>
      <t>Gruzie, České vysoké učení technické v Praze</t>
    </r>
  </si>
  <si>
    <r>
      <t xml:space="preserve">Podpora vzdělávání a vědecko-výzkumné činnosti v oblasti ekologického zemědělství, </t>
    </r>
    <r>
      <rPr>
        <b/>
        <sz val="10"/>
        <color rgb="FF000000"/>
        <rFont val="Calibri"/>
        <family val="2"/>
        <charset val="238"/>
      </rPr>
      <t>BaH, Česká zemědělská univerzita v Praze</t>
    </r>
  </si>
  <si>
    <r>
      <t xml:space="preserve">Publication and Research Activities Development for Education in Life Sciences at Hawassa University, </t>
    </r>
    <r>
      <rPr>
        <b/>
        <sz val="10"/>
        <color rgb="FF000000"/>
        <rFont val="Calibri"/>
        <family val="2"/>
        <charset val="238"/>
      </rPr>
      <t>Etiopie, Česká zemědělská univerzita v Praze</t>
    </r>
  </si>
  <si>
    <r>
      <t xml:space="preserve">Podpora inovace výuky, rozvoje výzkumu a meziuniverzitní spolupráce SAUM a TSU, </t>
    </r>
    <r>
      <rPr>
        <b/>
        <sz val="10"/>
        <color rgb="FF000000"/>
        <rFont val="Calibri"/>
        <family val="2"/>
        <charset val="238"/>
      </rPr>
      <t>Moldavsko, Česká zemědělská univerzita v Praze</t>
    </r>
  </si>
  <si>
    <r>
      <t xml:space="preserve">Zlepšení kvality studijního programu lesnictví na Fakultě přírodních zdrojů. Univerzita Copperbelt, </t>
    </r>
    <r>
      <rPr>
        <b/>
        <sz val="10"/>
        <color rgb="FF000000"/>
        <rFont val="Calibri"/>
        <family val="2"/>
        <charset val="238"/>
      </rPr>
      <t>Zambie, Mendelova univerzita v Brně</t>
    </r>
  </si>
  <si>
    <r>
      <t xml:space="preserve">Enhancement of The PhD Students Potential for Qualitative Research in Ukraine, </t>
    </r>
    <r>
      <rPr>
        <b/>
        <sz val="10"/>
        <color rgb="FF000000"/>
        <rFont val="Calibri"/>
        <family val="2"/>
        <charset val="238"/>
      </rPr>
      <t>Ukrajina,  Česká zemědělská univerzita v Praze</t>
    </r>
  </si>
  <si>
    <r>
      <t xml:space="preserve">Rozvoj praktické výuky a podpora výzkumu na Arba Minch University v </t>
    </r>
    <r>
      <rPr>
        <b/>
        <sz val="10"/>
        <color rgb="FF000000"/>
        <rFont val="Calibri"/>
        <family val="2"/>
        <charset val="238"/>
      </rPr>
      <t>Etiopii, Mendelova univerzita v Brně</t>
    </r>
  </si>
  <si>
    <t xml:space="preserve">Cílem projektu je posílení a prohloubení znalostí aktuálních poznatků ve vědě a výzkumu ve smyslu přenosu zkušeností České republiky (Vysoké učení technické v Brně, centrum AdMaS) do Bosny a Hercegoviny (Univerzita Banja Luka, Fakulta Agronomická) v oblasti využívání biocharu vyrobeného z odpadních materiálů pro jeho využití v modrozelené infrastruktuře souladu s principy cirkulární ekonomiky. </t>
  </si>
  <si>
    <t xml:space="preserve">Cílem projektu je zvýšení úrovně vzdělání a zvýšení motivace stávajících a budoucích studentů postgraduálního studia. Zvýšení zájmu o obor a o pokračování v akademické kariéře jsou důležitým kritériem pro udržitelnost výsledků projektu. Navrhovaný projekt má dvě linie. Obecná, která cílí na větší počet studentů a pedagogů, a cílenou, která se bude věnovat vytipovaným nadaným studentů.
</t>
  </si>
  <si>
    <t>Projekt je zaměřen na zlepšení kvality vysokoškolského vzdělávání v oblasti ekologického zemědělství prostřednictvím transferu znalostí v oblasti vědy, výzkumu a pedagogiky mezi Fakultou tropického zemědělství (FTZ), České zemědělské univerzity v Praze (ČZU) a Fakultou zemědělství a potravinových technologií Univerzity v Mostaru (UM) a Agro mediteránní fakultou Univerzity Džemala Bijediče v Mostaru (UDB) obě v Bosně a Hercegovině. Výstupů projektu bude dosaženo prostřednictvím přímého působení českých vysokoškolských pedagogů a vědeckých pracovníků na obou univerzitách.</t>
  </si>
  <si>
    <t>Cílem projektu je posílení publikační a výzkumné činnosti na Hawasské Univerzitě (HU) v oblastech spojujících diverzitu ekosystémů s udržitelností zemědělské produkce (agrolesnictví a pedologie, molekulární genetika rostlin, ekologie zvířat, in-vitro rostlinné technologie). Plánované aktivity zahrnují semináře pro studenty a zaměstnance HU, včetně terénního cvičení pro sběr dat a vzorků, školení studentských výzkumných projektů a psaní vědeckých publikací, workshop vědeckého psaní a zpracování dat. Materiály použité a vzniklé při kurzech budou poskytnuty vyučujícím HU k zařazení do sylabů.</t>
  </si>
  <si>
    <t>Cílem projektu je inovace odborné výuky, rozvoj vědecko-výzkumné činnosti a posílení meziuniverzitní spolupráce SAUM a TSU. Výstupy projektu budou naplněny poskytnutím odborných školení pro pedagogy a studenty partnerských univerzit v oblasti aplikací GIS, zavedením inovativního kurzu, vybavením moderních pracovišť pro výuku a tvůrčí činnost, předáváním českého know-how v oblasti managementu vysokého školství, stáži zástupců SAUM a TSU v ČR, spolupráci ve vědecké a publikační činnosti, organizací Mezinárodní vědecké konference a Dne popularizace SAUM a TSU.</t>
  </si>
  <si>
    <t>Předkládaný projekt má za cíl podpořit School of Natural Resources při Copperbelt University při realizaci programu Lesnictví prostřednictvím 3 komponentů. Prvním komponentem je podpora při evaluaci současného bakalářského programu lesnictví včetně metodického vedení při managementu doktorských studentů a rozšíření místní sbírky dřevin. Dále je to podpora společného výzkumu a poskytnutí materiálového vybavení. Posledním komponentem je podpora praktického vzdělávání studentů a jejich možností dalšího studia.</t>
  </si>
  <si>
    <t>The project is aimed at potential enhancement of PhD students in Ukraine via advancing their skills and knowledge about the qualitative research and providing the grant funding and the environment and tools for its guided practical implementation. The research is planned to be built on close cooperation of elder generation of researchers from Ukraine and Czech Republic who will mentor the PhD students and guide towards better research ideas, advanced projects and European standards of science.</t>
  </si>
  <si>
    <t xml:space="preserve">C e l k e m </t>
  </si>
  <si>
    <t xml:space="preserve">celkem přiděleno </t>
  </si>
  <si>
    <t>Předkládaný projekt vychází z potřeb partnerské univerzity v Arba Minch a z celospolečenských potřeb Etiopie, dále podpoří vzdělávání a výzkum na univerzitě v Arba Minch prostřednictvím praktické výuky a spolupráce vedení závěrečných prací studentů magisterského stupně</t>
  </si>
  <si>
    <t>kofin.</t>
  </si>
  <si>
    <t>celkové hodnocení v Grantys</t>
  </si>
  <si>
    <t xml:space="preserve">přiděleno </t>
  </si>
  <si>
    <t>pozn.:</t>
  </si>
  <si>
    <t>Celková hodnota projektu</t>
  </si>
  <si>
    <t>na základě doporučení komise je rozpočet krácen</t>
  </si>
  <si>
    <t>Požadovaná dotace</t>
  </si>
  <si>
    <t>příloha k protokolu hodnotící komise - seznam schválených dotaci pro rok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</si>
</sst>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č&quot;"/>
  </numFmts>
  <fonts count="10" x14ac:knownFonts="1">
    <font>
      <sz val="11"/>
      <color rgb="FF000000"/>
      <name val="Calibri"/>
    </font>
    <font>
      <b/>
      <sz val="11"/>
      <color rgb="FF000000"/>
      <name val="Calibri"/>
      <family val="2"/>
      <charset val="238"/>
    </font>
    <font>
      <sz val="10"/>
      <color rgb="FF000000"/>
      <name val="Calibri"/>
      <family val="2"/>
      <charset val="238"/>
    </font>
    <font>
      <b/>
      <sz val="11"/>
      <color rgb="FF000000"/>
      <name val="Calibri"/>
      <family val="2"/>
      <charset val="238"/>
    </font>
    <font>
      <sz val="10"/>
      <color rgb="FF000000"/>
      <name val="Calibri"/>
      <family val="2"/>
      <charset val="238"/>
    </font>
    <font>
      <sz val="11"/>
      <color rgb="FF000000"/>
      <name val="Calibri"/>
      <family val="2"/>
      <charset val="238"/>
    </font>
    <font>
      <b/>
      <sz val="10"/>
      <color rgb="FF000000"/>
      <name val="Calibri"/>
      <family val="2"/>
      <charset val="238"/>
    </font>
    <font>
      <sz val="10"/>
      <color rgb="FF000000"/>
      <name val="Calibri"/>
      <family val="2"/>
      <charset val="238"/>
    </font>
    <font>
      <b/>
      <sz val="11"/>
      <color theme="1"/>
      <name val="Calibri"/>
      <family val="2"/>
      <charset val="238"/>
    </font>
    <font>
      <b/>
      <sz val="11"/>
      <name val="Calibri"/>
      <family val="2"/>
      <charset val="238"/>
    </font>
  </fonts>
  <fills count="4">
    <fill>
      <patternFill patternType="none"/>
    </fill>
    <fill>
      <patternFill patternType="gray125"/>
    </fill>
    <fill>
      <patternFill patternType="solid">
        <fgColor rgb="FFC0C0C0"/>
        <bgColor rgb="FFC0C0C0"/>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29">
    <xf numFmtId="0" fontId="0" fillId="0" borderId="0" xfId="0"/>
    <xf numFmtId="0" fontId="0" fillId="0" borderId="0" xfId="0"/>
    <xf numFmtId="0" fontId="0" fillId="0" borderId="0" xfId="0"/>
    <xf numFmtId="0" fontId="3" fillId="2" borderId="7" xfId="0" applyFont="1" applyFill="1" applyBorder="1" applyAlignment="1">
      <alignment vertical="center" wrapText="1"/>
    </xf>
    <xf numFmtId="0" fontId="1" fillId="2" borderId="8" xfId="0" applyFont="1" applyFill="1" applyBorder="1" applyAlignment="1">
      <alignment vertical="center" wrapText="1"/>
    </xf>
    <xf numFmtId="0" fontId="3"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1" fillId="0" borderId="5" xfId="0" applyNumberFormat="1" applyFont="1" applyFill="1" applyBorder="1" applyAlignment="1">
      <alignment horizontal="center" vertical="center"/>
    </xf>
    <xf numFmtId="0" fontId="0" fillId="0" borderId="0" xfId="0" applyFill="1"/>
    <xf numFmtId="0" fontId="0" fillId="0" borderId="4" xfId="0" applyFill="1" applyBorder="1" applyAlignment="1"/>
    <xf numFmtId="0" fontId="0" fillId="0" borderId="5" xfId="0" applyFill="1" applyBorder="1" applyAlignment="1"/>
    <xf numFmtId="0" fontId="0" fillId="0" borderId="5" xfId="0" applyFill="1" applyBorder="1"/>
    <xf numFmtId="0" fontId="1" fillId="0" borderId="5" xfId="0" applyFont="1" applyFill="1" applyBorder="1" applyAlignment="1">
      <alignment horizontal="center" vertical="center"/>
    </xf>
    <xf numFmtId="0" fontId="0" fillId="0" borderId="6" xfId="0" applyFill="1" applyBorder="1"/>
    <xf numFmtId="164" fontId="8" fillId="3" borderId="1"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xf>
    <xf numFmtId="0" fontId="5"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4" fillId="3" borderId="1" xfId="0" applyFont="1" applyFill="1" applyBorder="1" applyAlignment="1">
      <alignment horizontal="left" vertical="center"/>
    </xf>
    <xf numFmtId="0" fontId="2" fillId="3"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xf>
    <xf numFmtId="10" fontId="7" fillId="3" borderId="1" xfId="0" applyNumberFormat="1" applyFont="1" applyFill="1" applyBorder="1" applyAlignment="1">
      <alignment horizontal="center" vertical="center"/>
    </xf>
    <xf numFmtId="0" fontId="0" fillId="3" borderId="3" xfId="0" applyFill="1" applyBorder="1"/>
    <xf numFmtId="0" fontId="6" fillId="3" borderId="1" xfId="0" applyFont="1" applyFill="1" applyBorder="1" applyAlignment="1">
      <alignment horizontal="center" vertical="center" wrapText="1"/>
    </xf>
    <xf numFmtId="164" fontId="9" fillId="3" borderId="1" xfId="0" applyNumberFormat="1" applyFont="1" applyFill="1" applyBorder="1" applyAlignment="1">
      <alignment horizontal="center" vertical="center"/>
    </xf>
    <xf numFmtId="0" fontId="1" fillId="0" borderId="0" xfId="0" applyFont="1"/>
    <xf numFmtId="0" fontId="0" fillId="3" borderId="3" xfId="0" applyNumberFormat="1" applyFill="1" applyBorder="1" applyAlignment="1">
      <alignment horizontal="center" vertical="center" wrapText="1"/>
    </xf>
  </cellXfs>
  <cellStyles count="1">
    <cellStyle name="Normální"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tabSelected="1" topLeftCell="B1" workbookViewId="0">
      <pane ySplit="2" topLeftCell="A3" activePane="bottomLeft" state="frozen"/>
      <selection activeCell="F1" sqref="F1"/>
      <selection pane="bottomLeft" activeCell="H3" sqref="H3"/>
    </sheetView>
  </sheetViews>
  <sheetFormatPr defaultRowHeight="15" x14ac:dyDescent="0.25"/>
  <cols>
    <col min="1" max="1" width="6.7109375" style="1" customWidth="1"/>
    <col min="2" max="2" width="19.85546875" style="1" customWidth="1"/>
    <col min="3" max="3" width="8.7109375" style="1" hidden="1" customWidth="1"/>
    <col min="4" max="4" width="32.5703125" style="1" customWidth="1"/>
    <col min="5" max="5" width="16.140625" style="2" customWidth="1"/>
    <col min="6" max="6" width="14.5703125" style="1" customWidth="1"/>
    <col min="7" max="7" width="9.42578125" style="2" customWidth="1"/>
    <col min="8" max="8" width="13.28515625" style="2" customWidth="1"/>
    <col min="9" max="9" width="16.85546875" style="1" customWidth="1"/>
    <col min="10" max="10" width="15" style="1" customWidth="1"/>
    <col min="11" max="11" width="29.28515625" style="1" customWidth="1"/>
    <col min="12" max="16384" width="9.140625" style="1"/>
  </cols>
  <sheetData>
    <row r="1" spans="1:11" s="2" customFormat="1" ht="15.75" thickBot="1" x14ac:dyDescent="0.3">
      <c r="B1" s="27" t="s">
        <v>29</v>
      </c>
    </row>
    <row r="2" spans="1:11" ht="66" customHeight="1" x14ac:dyDescent="0.25">
      <c r="A2" s="3" t="s">
        <v>2</v>
      </c>
      <c r="B2" s="4" t="s">
        <v>3</v>
      </c>
      <c r="C2" s="5" t="s">
        <v>1</v>
      </c>
      <c r="D2" s="6" t="s">
        <v>0</v>
      </c>
      <c r="E2" s="6" t="s">
        <v>26</v>
      </c>
      <c r="F2" s="6" t="s">
        <v>28</v>
      </c>
      <c r="G2" s="6" t="s">
        <v>22</v>
      </c>
      <c r="H2" s="6" t="s">
        <v>23</v>
      </c>
      <c r="I2" s="6" t="s">
        <v>24</v>
      </c>
      <c r="J2" s="6" t="s">
        <v>20</v>
      </c>
      <c r="K2" s="7" t="s">
        <v>25</v>
      </c>
    </row>
    <row r="3" spans="1:11" ht="256.5" customHeight="1" x14ac:dyDescent="0.25">
      <c r="A3" s="18">
        <v>15</v>
      </c>
      <c r="B3" s="19" t="s">
        <v>9</v>
      </c>
      <c r="C3" s="20"/>
      <c r="D3" s="21" t="s">
        <v>17</v>
      </c>
      <c r="E3" s="22">
        <v>1195000</v>
      </c>
      <c r="F3" s="22">
        <v>1075000</v>
      </c>
      <c r="G3" s="23">
        <f t="shared" ref="G3" si="0">(E3-F3)/E3</f>
        <v>0.100418410041841</v>
      </c>
      <c r="H3" s="21">
        <v>88</v>
      </c>
      <c r="I3" s="15">
        <f>F3</f>
        <v>1075000</v>
      </c>
      <c r="J3" s="16">
        <f>I3</f>
        <v>1075000</v>
      </c>
      <c r="K3" s="17"/>
    </row>
    <row r="4" spans="1:11" ht="231.75" customHeight="1" x14ac:dyDescent="0.25">
      <c r="A4" s="18">
        <v>12</v>
      </c>
      <c r="B4" s="19" t="s">
        <v>8</v>
      </c>
      <c r="C4" s="20"/>
      <c r="D4" s="21" t="s">
        <v>16</v>
      </c>
      <c r="E4" s="22">
        <v>1375000</v>
      </c>
      <c r="F4" s="22">
        <v>1237500</v>
      </c>
      <c r="G4" s="23">
        <f t="shared" ref="G4:G10" si="1">(E4-F4)/E4</f>
        <v>0.1</v>
      </c>
      <c r="H4" s="21">
        <v>87.8</v>
      </c>
      <c r="I4" s="16">
        <f>F4</f>
        <v>1237500</v>
      </c>
      <c r="J4" s="26">
        <f>J3+I4</f>
        <v>2312500</v>
      </c>
      <c r="K4" s="24"/>
    </row>
    <row r="5" spans="1:11" ht="164.25" customHeight="1" x14ac:dyDescent="0.25">
      <c r="A5" s="18">
        <v>22</v>
      </c>
      <c r="B5" s="19" t="s">
        <v>11</v>
      </c>
      <c r="C5" s="20"/>
      <c r="D5" s="21" t="s">
        <v>21</v>
      </c>
      <c r="E5" s="22">
        <v>1115200</v>
      </c>
      <c r="F5" s="22">
        <v>1000000</v>
      </c>
      <c r="G5" s="23">
        <f t="shared" si="1"/>
        <v>0.10329985652797705</v>
      </c>
      <c r="H5" s="21">
        <v>87.6</v>
      </c>
      <c r="I5" s="16">
        <f>F5</f>
        <v>1000000</v>
      </c>
      <c r="J5" s="26">
        <f t="shared" ref="J5:J10" si="2">I5+J4</f>
        <v>3312500</v>
      </c>
      <c r="K5" s="24"/>
    </row>
    <row r="6" spans="1:11" ht="231" customHeight="1" x14ac:dyDescent="0.25">
      <c r="A6" s="18">
        <v>10</v>
      </c>
      <c r="B6" s="19" t="s">
        <v>7</v>
      </c>
      <c r="C6" s="20"/>
      <c r="D6" s="21" t="s">
        <v>15</v>
      </c>
      <c r="E6" s="22">
        <v>1500000</v>
      </c>
      <c r="F6" s="22">
        <v>1350000</v>
      </c>
      <c r="G6" s="23">
        <f t="shared" si="1"/>
        <v>0.1</v>
      </c>
      <c r="H6" s="21">
        <v>84.8</v>
      </c>
      <c r="I6" s="16">
        <f>F6</f>
        <v>1350000</v>
      </c>
      <c r="J6" s="26">
        <f>J5+I6</f>
        <v>4662500</v>
      </c>
      <c r="K6" s="24"/>
    </row>
    <row r="7" spans="1:11" ht="216" customHeight="1" x14ac:dyDescent="0.25">
      <c r="A7" s="18">
        <v>1</v>
      </c>
      <c r="B7" s="19" t="s">
        <v>4</v>
      </c>
      <c r="C7" s="20"/>
      <c r="D7" s="21" t="s">
        <v>12</v>
      </c>
      <c r="E7" s="22">
        <v>1545046</v>
      </c>
      <c r="F7" s="22">
        <v>1390541</v>
      </c>
      <c r="G7" s="23">
        <f t="shared" si="1"/>
        <v>0.10000025889196827</v>
      </c>
      <c r="H7" s="21">
        <v>84.6</v>
      </c>
      <c r="I7" s="16">
        <f>F7</f>
        <v>1390541</v>
      </c>
      <c r="J7" s="26">
        <f t="shared" si="2"/>
        <v>6053041</v>
      </c>
      <c r="K7" s="24"/>
    </row>
    <row r="8" spans="1:11" ht="210" customHeight="1" x14ac:dyDescent="0.25">
      <c r="A8" s="18">
        <v>18</v>
      </c>
      <c r="B8" s="19" t="s">
        <v>10</v>
      </c>
      <c r="C8" s="20"/>
      <c r="D8" s="21" t="s">
        <v>18</v>
      </c>
      <c r="E8" s="22">
        <v>1386306</v>
      </c>
      <c r="F8" s="22">
        <v>1206306</v>
      </c>
      <c r="G8" s="23">
        <f t="shared" si="1"/>
        <v>0.12984146357297741</v>
      </c>
      <c r="H8" s="21">
        <v>84.6</v>
      </c>
      <c r="I8" s="16">
        <v>1063970</v>
      </c>
      <c r="J8" s="26">
        <f t="shared" si="2"/>
        <v>7117011</v>
      </c>
      <c r="K8" s="28" t="s">
        <v>27</v>
      </c>
    </row>
    <row r="9" spans="1:11" s="2" customFormat="1" ht="189" customHeight="1" x14ac:dyDescent="0.25">
      <c r="A9" s="18">
        <v>2</v>
      </c>
      <c r="B9" s="19" t="s">
        <v>5</v>
      </c>
      <c r="C9" s="20"/>
      <c r="D9" s="21" t="s">
        <v>13</v>
      </c>
      <c r="E9" s="22">
        <v>1373510</v>
      </c>
      <c r="F9" s="22">
        <v>1235884</v>
      </c>
      <c r="G9" s="23">
        <f t="shared" si="1"/>
        <v>0.10020021696238106</v>
      </c>
      <c r="H9" s="25">
        <v>82.6</v>
      </c>
      <c r="I9" s="16">
        <v>1089000</v>
      </c>
      <c r="J9" s="26">
        <f>J8+I9</f>
        <v>8206011</v>
      </c>
      <c r="K9" s="28" t="s">
        <v>27</v>
      </c>
    </row>
    <row r="10" spans="1:11" s="2" customFormat="1" ht="234" customHeight="1" x14ac:dyDescent="0.25">
      <c r="A10" s="18">
        <v>6</v>
      </c>
      <c r="B10" s="19" t="s">
        <v>6</v>
      </c>
      <c r="C10" s="20"/>
      <c r="D10" s="21" t="s">
        <v>14</v>
      </c>
      <c r="E10" s="22">
        <v>1000000</v>
      </c>
      <c r="F10" s="22">
        <v>900000</v>
      </c>
      <c r="G10" s="23">
        <f t="shared" si="1"/>
        <v>0.1</v>
      </c>
      <c r="H10" s="21">
        <v>82</v>
      </c>
      <c r="I10" s="16">
        <v>793989</v>
      </c>
      <c r="J10" s="26">
        <f t="shared" si="2"/>
        <v>9000000</v>
      </c>
      <c r="K10" s="28" t="s">
        <v>27</v>
      </c>
    </row>
    <row r="11" spans="1:11" s="9" customFormat="1" ht="37.5" customHeight="1" thickBot="1" x14ac:dyDescent="0.3">
      <c r="A11" s="10"/>
      <c r="B11" s="11"/>
      <c r="C11" s="12"/>
      <c r="D11" s="13" t="s">
        <v>19</v>
      </c>
      <c r="E11" s="8"/>
      <c r="F11" s="8"/>
      <c r="G11" s="8"/>
      <c r="H11" s="8"/>
      <c r="I11" s="8">
        <f>SUM(I3:I10)</f>
        <v>9000000</v>
      </c>
      <c r="J11" s="8"/>
      <c r="K11" s="14"/>
    </row>
    <row r="12" spans="1:11" s="9" customFormat="1" x14ac:dyDescent="0.25"/>
    <row r="13" spans="1:11" s="9" customFormat="1" x14ac:dyDescent="0.25"/>
    <row r="14" spans="1:11" s="9" customFormat="1" x14ac:dyDescent="0.25"/>
    <row r="15" spans="1:11" s="9" customFormat="1" x14ac:dyDescent="0.25"/>
    <row r="16" spans="1:11" s="9" customFormat="1" x14ac:dyDescent="0.25"/>
    <row r="17" s="9" customFormat="1" x14ac:dyDescent="0.25"/>
    <row r="18" s="9" customFormat="1" x14ac:dyDescent="0.25"/>
    <row r="19" s="9" customFormat="1" x14ac:dyDescent="0.25"/>
    <row r="20" s="9" customFormat="1" x14ac:dyDescent="0.25"/>
    <row r="21" s="9" customFormat="1" x14ac:dyDescent="0.25"/>
    <row r="22" s="9" customFormat="1" x14ac:dyDescent="0.25"/>
    <row r="23" s="9" customFormat="1" x14ac:dyDescent="0.25"/>
    <row r="24" s="9" customFormat="1" x14ac:dyDescent="0.25"/>
    <row r="25" s="9" customFormat="1" x14ac:dyDescent="0.25"/>
    <row r="26" s="9" customFormat="1" x14ac:dyDescent="0.25"/>
    <row r="27" s="9" customFormat="1" x14ac:dyDescent="0.25"/>
    <row r="28" s="9" customFormat="1" x14ac:dyDescent="0.25"/>
    <row r="29" s="9" customFormat="1" x14ac:dyDescent="0.25"/>
    <row r="30" s="9" customFormat="1" x14ac:dyDescent="0.25"/>
    <row r="31" s="9" customFormat="1" x14ac:dyDescent="0.25"/>
    <row r="32" s="9" customFormat="1" x14ac:dyDescent="0.25"/>
    <row r="33" s="9" customFormat="1" x14ac:dyDescent="0.25"/>
    <row r="34" s="9" customFormat="1" x14ac:dyDescent="0.25"/>
    <row r="35" s="9" customFormat="1" x14ac:dyDescent="0.25"/>
    <row r="36" s="9" customFormat="1" x14ac:dyDescent="0.25"/>
    <row r="37" s="9" customFormat="1" x14ac:dyDescent="0.25"/>
    <row r="38" s="9" customFormat="1" x14ac:dyDescent="0.25"/>
    <row r="39" s="9" customFormat="1" x14ac:dyDescent="0.25"/>
    <row r="40" s="9" customFormat="1" x14ac:dyDescent="0.25"/>
    <row r="41" s="9" customFormat="1" x14ac:dyDescent="0.25"/>
    <row r="42" s="9" customFormat="1" x14ac:dyDescent="0.25"/>
    <row r="43" s="9" customFormat="1" x14ac:dyDescent="0.25"/>
    <row r="44" s="9" customFormat="1" x14ac:dyDescent="0.25"/>
    <row r="45" s="9" customFormat="1" x14ac:dyDescent="0.25"/>
    <row r="46" s="9" customFormat="1" x14ac:dyDescent="0.25"/>
    <row r="47" s="9" customFormat="1" x14ac:dyDescent="0.25"/>
    <row r="48" s="9" customFormat="1" x14ac:dyDescent="0.25"/>
    <row r="49" s="9" customFormat="1" x14ac:dyDescent="0.25"/>
    <row r="50" s="9" customFormat="1" x14ac:dyDescent="0.25"/>
    <row r="51" s="9" customFormat="1" x14ac:dyDescent="0.25"/>
    <row r="52" s="9" customFormat="1" x14ac:dyDescent="0.25"/>
    <row r="53" s="9" customFormat="1" x14ac:dyDescent="0.25"/>
    <row r="54" s="9" customFormat="1" x14ac:dyDescent="0.25"/>
    <row r="55" s="9" customFormat="1" x14ac:dyDescent="0.25"/>
    <row r="56" s="9" customFormat="1" x14ac:dyDescent="0.25"/>
    <row r="57" s="9" customFormat="1" x14ac:dyDescent="0.25"/>
    <row r="58" s="9" customFormat="1" x14ac:dyDescent="0.25"/>
    <row r="59" s="9" customFormat="1" x14ac:dyDescent="0.25"/>
    <row r="60" s="9" customFormat="1" x14ac:dyDescent="0.25"/>
    <row r="61" s="9" customFormat="1" x14ac:dyDescent="0.25"/>
    <row r="62" s="9" customFormat="1" x14ac:dyDescent="0.25"/>
    <row r="63" s="9" customFormat="1" x14ac:dyDescent="0.25"/>
    <row r="64" s="9" customFormat="1" x14ac:dyDescent="0.25"/>
    <row r="65" s="9" customFormat="1" x14ac:dyDescent="0.25"/>
    <row r="66" s="9" customFormat="1" x14ac:dyDescent="0.25"/>
    <row r="67" s="9" customFormat="1" x14ac:dyDescent="0.25"/>
    <row r="68" s="9" customFormat="1" x14ac:dyDescent="0.25"/>
    <row r="69" s="9" customFormat="1" x14ac:dyDescent="0.25"/>
    <row r="70" s="9" customFormat="1" x14ac:dyDescent="0.25"/>
    <row r="71" s="9" customFormat="1" x14ac:dyDescent="0.25"/>
    <row r="72" s="9" customFormat="1" x14ac:dyDescent="0.25"/>
    <row r="73" s="9" customFormat="1" x14ac:dyDescent="0.25"/>
    <row r="74" s="9" customFormat="1" x14ac:dyDescent="0.25"/>
    <row r="75" s="9" customFormat="1" x14ac:dyDescent="0.25"/>
    <row r="76" s="9" customFormat="1" x14ac:dyDescent="0.25"/>
    <row r="77" s="9" customFormat="1" x14ac:dyDescent="0.25"/>
    <row r="78" s="9" customFormat="1" x14ac:dyDescent="0.25"/>
    <row r="79" s="9" customFormat="1" x14ac:dyDescent="0.25"/>
    <row r="80" s="9" customFormat="1" x14ac:dyDescent="0.25"/>
    <row r="81" s="9" customFormat="1" x14ac:dyDescent="0.25"/>
    <row r="82" s="9" customFormat="1" x14ac:dyDescent="0.25"/>
    <row r="83" s="9" customFormat="1" x14ac:dyDescent="0.25"/>
    <row r="84" s="9" customFormat="1" x14ac:dyDescent="0.25"/>
    <row r="85" s="9" customFormat="1" x14ac:dyDescent="0.25"/>
    <row r="86" s="9" customFormat="1" x14ac:dyDescent="0.25"/>
    <row r="87" s="9" customFormat="1" x14ac:dyDescent="0.25"/>
    <row r="88" s="9" customFormat="1" x14ac:dyDescent="0.25"/>
    <row r="89" s="9" customFormat="1" x14ac:dyDescent="0.25"/>
    <row r="90" s="9" customFormat="1" x14ac:dyDescent="0.25"/>
    <row r="91" s="9" customFormat="1" x14ac:dyDescent="0.25"/>
    <row r="92" s="9" customFormat="1" x14ac:dyDescent="0.25"/>
    <row r="93" s="9" customFormat="1" x14ac:dyDescent="0.25"/>
    <row r="94" s="9" customFormat="1" x14ac:dyDescent="0.25"/>
    <row r="95" s="9" customFormat="1" x14ac:dyDescent="0.25"/>
    <row r="96" s="9" customFormat="1" x14ac:dyDescent="0.25"/>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row r="128" s="9" customFormat="1" x14ac:dyDescent="0.25"/>
    <row r="129" s="9" customFormat="1" x14ac:dyDescent="0.25"/>
    <row r="130" s="9" customFormat="1" x14ac:dyDescent="0.25"/>
  </sheetData>
  <sortState ref="A3:Q25">
    <sortCondition descending="1" ref="I3:I25"/>
  </sortState>
  <pageMargins left="0.70866141732283472" right="0.70866141732283472" top="0.78740157480314965" bottom="0.78740157480314965" header="0.31496062992125984" footer="0.31496062992125984"/>
  <pageSetup paperSize="8" orientation="landscape" r:id="rId1"/>
  <headerFooter>
    <oddFooter>Stránka &amp;P z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podle hodnocení projektu </vt:lpstr>
      <vt:lpstr>'podle hodnocení projektu '!Názvy_tisku</vt:lpstr>
    </vt:vector>
  </TitlesOfParts>
  <Manager/>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Projekty - 12. 2. 2020</dc:title>
  <dc:subject/>
  <dc:creator>GrantYS</dc:creator>
  <cp:keywords/>
  <dc:description/>
  <cp:lastModifiedBy>Vladimír HEJDUK</cp:lastModifiedBy>
  <cp:lastPrinted>2022-02-11T13:26:04Z</cp:lastPrinted>
  <dcterms:created xsi:type="dcterms:W3CDTF">2020-02-12T09:08:45Z</dcterms:created>
  <dcterms:modified xsi:type="dcterms:W3CDTF">2022-02-11T13:26:14Z</dcterms:modified>
  <cp:category/>
</cp:coreProperties>
</file>